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4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<sst xmlns="http://schemas.openxmlformats.org/spreadsheetml/2006/main" count="39" uniqueCount="21">
  <si>
    <t xml:space="preserve"> </t>
  </si>
  <si>
    <t>Izvor financ.</t>
  </si>
  <si>
    <t>1100 ŠKŽ Opći prihodi i primici</t>
  </si>
  <si>
    <t>6</t>
  </si>
  <si>
    <t>Prihodi poslovanja</t>
  </si>
  <si>
    <t>1201 OŠ Sredstva za DEC funkcije</t>
  </si>
  <si>
    <t>1501 OŠ predfinanc.EU projekata iz sredstava ŠKŽ</t>
  </si>
  <si>
    <t>3101 OŠ Vlastiti prihodi</t>
  </si>
  <si>
    <t>4301 OŠ Prihodi posebne namjene</t>
  </si>
  <si>
    <t>5201 OŠ Pomoći iz proračuna</t>
  </si>
  <si>
    <t>5701 OŠ Ostali programi EU</t>
  </si>
  <si>
    <t>SVEUKUPNO</t>
  </si>
  <si>
    <t>OSNOVNA ŠKOLA DOMOVINSKE ZAHVALNOSTI, JOSIPA JOVIĆA 2, 22 300 KNIN</t>
  </si>
  <si>
    <t>OSTVARENJE PRETHODNE GODINE - HRK</t>
  </si>
  <si>
    <t>OSTVARENJE PRETHODNE GODINE - EUR</t>
  </si>
  <si>
    <t>OSTVARENO U IZVJEŠTAJNOM RAZDOBLJU</t>
  </si>
  <si>
    <t>INDEKS</t>
  </si>
  <si>
    <t>KORISNIK:</t>
  </si>
  <si>
    <t>IZVORNI PLAN</t>
  </si>
  <si>
    <t>TEKUĆI PLAN</t>
  </si>
  <si>
    <t>INDEKS U ODNOSU NA PR.GODINU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</si>
</sst>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#,##0.00;\-#,##0.00;0.00"/>
  </numFmts>
  <fonts count="42">
    <font>
      <sz val="10"/>
      <color indexed="9"/>
      <name val="ARIAL"/>
      <family val="0"/>
    </font>
    <font>
      <b/>
      <sz val="11"/>
      <color indexed="8"/>
      <name val="Arial"/>
      <family val="0"/>
    </font>
    <font>
      <sz val="10"/>
      <color indexed="9"/>
      <name val="Times New Roman"/>
      <family val="0"/>
    </font>
    <font>
      <b/>
      <sz val="11"/>
      <color indexed="9"/>
      <name val="Arial"/>
      <family val="0"/>
    </font>
    <font>
      <b/>
      <sz val="10"/>
      <color indexed="9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20"/>
      <name val="Calibri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0" fillId="21" borderId="1" applyNumberFormat="0" applyFon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29" borderId="3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 vertical="top"/>
      <protection/>
    </xf>
    <xf numFmtId="0" fontId="36" fillId="0" borderId="7" applyNumberFormat="0" applyFill="0" applyAlignment="0" applyProtection="0"/>
    <xf numFmtId="0" fontId="37" fillId="3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3" borderId="3" applyNumberFormat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</cellStyleXfs>
  <cellXfs count="22">
    <xf numFmtId="0" fontId="0" fillId="2" borderId="0" xfId="0" applyFill="1" applyAlignment="1">
      <alignment vertical="top"/>
    </xf>
    <xf numFmtId="0" fontId="6" fillId="2" borderId="0" xfId="0" applyFont="1" applyFill="1" applyAlignment="1">
      <alignment vertical="top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left" vertical="center" wrapText="1"/>
    </xf>
    <xf numFmtId="164" fontId="1" fillId="35" borderId="0" xfId="59" applyNumberFormat="1" applyFont="1" applyFill="1" applyAlignment="1">
      <alignment horizontal="right" vertical="top"/>
      <protection/>
    </xf>
    <xf numFmtId="10" fontId="3" fillId="35" borderId="0" xfId="59" applyNumberFormat="1" applyFont="1" applyFill="1" applyAlignment="1">
      <alignment horizontal="right" vertical="top" wrapText="1" readingOrder="1"/>
      <protection/>
    </xf>
    <xf numFmtId="10" fontId="1" fillId="35" borderId="0" xfId="59" applyNumberFormat="1" applyFont="1" applyFill="1" applyAlignment="1">
      <alignment horizontal="right" vertical="top" wrapText="1" readingOrder="1"/>
      <protection/>
    </xf>
    <xf numFmtId="0" fontId="1" fillId="35" borderId="0" xfId="59" applyFont="1" applyFill="1" applyBorder="1" applyAlignment="1">
      <alignment horizontal="left" vertical="top" wrapText="1" readingOrder="1"/>
      <protection/>
    </xf>
    <xf numFmtId="0" fontId="0" fillId="2" borderId="0" xfId="0" applyFill="1" applyBorder="1" applyAlignment="1">
      <alignment vertical="top"/>
    </xf>
    <xf numFmtId="0" fontId="5" fillId="36" borderId="0" xfId="59" applyFont="1" applyFill="1" applyBorder="1" applyAlignment="1">
      <alignment horizontal="left" vertical="top" wrapText="1" readingOrder="1"/>
      <protection/>
    </xf>
    <xf numFmtId="164" fontId="1" fillId="37" borderId="0" xfId="59" applyNumberFormat="1" applyFont="1" applyFill="1" applyBorder="1" applyAlignment="1">
      <alignment horizontal="right" vertical="top"/>
      <protection/>
    </xf>
    <xf numFmtId="10" fontId="3" fillId="37" borderId="0" xfId="59" applyNumberFormat="1" applyFont="1" applyFill="1" applyBorder="1" applyAlignment="1">
      <alignment horizontal="right" vertical="top" wrapText="1" readingOrder="1"/>
      <protection/>
    </xf>
    <xf numFmtId="10" fontId="1" fillId="37" borderId="0" xfId="59" applyNumberFormat="1" applyFont="1" applyFill="1" applyBorder="1" applyAlignment="1">
      <alignment horizontal="right" vertical="top" wrapText="1" readingOrder="1"/>
      <protection/>
    </xf>
    <xf numFmtId="0" fontId="4" fillId="36" borderId="0" xfId="59" applyFont="1" applyFill="1" applyBorder="1" applyAlignment="1">
      <alignment horizontal="left" vertical="top" wrapText="1" readingOrder="1"/>
      <protection/>
    </xf>
    <xf numFmtId="0" fontId="7" fillId="34" borderId="0" xfId="0" applyFont="1" applyFill="1" applyAlignment="1">
      <alignment horizontal="right" vertical="center" wrapText="1"/>
    </xf>
    <xf numFmtId="0" fontId="2" fillId="35" borderId="0" xfId="59" applyFont="1" applyFill="1" applyAlignment="1">
      <alignment horizontal="left" vertical="top" wrapText="1" readingOrder="1"/>
      <protection/>
    </xf>
    <xf numFmtId="164" fontId="1" fillId="35" borderId="0" xfId="59" applyNumberFormat="1" applyFont="1" applyFill="1" applyAlignment="1">
      <alignment horizontal="right" vertical="top"/>
      <protection/>
    </xf>
    <xf numFmtId="0" fontId="4" fillId="36" borderId="0" xfId="59" applyFont="1" applyFill="1" applyBorder="1" applyAlignment="1">
      <alignment horizontal="left" vertical="top" wrapText="1" readingOrder="1"/>
      <protection/>
    </xf>
    <xf numFmtId="164" fontId="4" fillId="36" borderId="0" xfId="59" applyNumberFormat="1" applyFont="1" applyFill="1" applyBorder="1" applyAlignment="1">
      <alignment horizontal="right" vertical="top"/>
      <protection/>
    </xf>
    <xf numFmtId="0" fontId="7" fillId="34" borderId="0" xfId="0" applyFont="1" applyFill="1" applyAlignment="1">
      <alignment horizontal="left" vertical="center" wrapText="1"/>
    </xf>
    <xf numFmtId="0" fontId="0" fillId="38" borderId="0" xfId="0" applyFill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40"/>
      <rgbColor rgb="0000000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tabSelected="1" showOutlineSymbols="0" zoomScalePageLayoutView="0" workbookViewId="0" topLeftCell="A1">
      <selection activeCell="U2" sqref="U2"/>
    </sheetView>
  </sheetViews>
  <sheetFormatPr defaultColWidth="17.28125" defaultRowHeight="12.75" customHeight="1"/>
  <cols>
    <col min="1" max="3" width="17.28125" style="0" customWidth="1"/>
    <col min="4" max="4" width="15.57421875" style="0" customWidth="1"/>
    <col min="5" max="9" width="17.28125" style="0" hidden="1" customWidth="1"/>
    <col min="10" max="11" width="17.28125" style="0" customWidth="1"/>
    <col min="12" max="12" width="5.7109375" style="0" customWidth="1"/>
    <col min="13" max="13" width="17.28125" style="0" customWidth="1"/>
    <col min="14" max="14" width="5.7109375" style="0" customWidth="1"/>
    <col min="15" max="15" width="17.28125" style="0" customWidth="1"/>
    <col min="16" max="16" width="5.7109375" style="0" customWidth="1"/>
  </cols>
  <sheetData>
    <row r="1" spans="1:19" ht="46.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ht="89.25" customHeight="1">
      <c r="A2" s="2" t="s">
        <v>17</v>
      </c>
      <c r="B2" s="20" t="s">
        <v>12</v>
      </c>
      <c r="C2" s="20"/>
      <c r="D2" s="20"/>
      <c r="E2" s="2"/>
      <c r="F2" s="2"/>
      <c r="G2" s="2"/>
      <c r="H2" s="2"/>
      <c r="I2" s="2"/>
      <c r="J2" s="3" t="s">
        <v>13</v>
      </c>
      <c r="K2" s="3" t="s">
        <v>14</v>
      </c>
      <c r="L2" s="2"/>
      <c r="M2" s="2" t="s">
        <v>18</v>
      </c>
      <c r="N2" s="2"/>
      <c r="O2" s="2" t="s">
        <v>19</v>
      </c>
      <c r="P2" s="2"/>
      <c r="Q2" s="4" t="s">
        <v>15</v>
      </c>
      <c r="R2" s="15" t="s">
        <v>20</v>
      </c>
      <c r="S2" s="15" t="s">
        <v>16</v>
      </c>
    </row>
    <row r="3" spans="1:19" ht="27.75" customHeight="1">
      <c r="A3" s="8" t="s">
        <v>11</v>
      </c>
      <c r="B3" s="16" t="s">
        <v>0</v>
      </c>
      <c r="C3" s="16"/>
      <c r="D3" s="16"/>
      <c r="E3" s="16"/>
      <c r="F3" s="16"/>
      <c r="G3" s="16"/>
      <c r="H3" s="16"/>
      <c r="I3" s="17">
        <v>7142954.74</v>
      </c>
      <c r="J3" s="17"/>
      <c r="K3" s="5">
        <f>I3/7.5345</f>
        <v>948033.013471365</v>
      </c>
      <c r="L3" s="17">
        <v>2132735</v>
      </c>
      <c r="M3" s="17"/>
      <c r="N3" s="17">
        <v>2273679</v>
      </c>
      <c r="O3" s="17"/>
      <c r="P3" s="17">
        <v>1169578.05</v>
      </c>
      <c r="Q3" s="17"/>
      <c r="R3" s="6">
        <f>P3/K3</f>
        <v>1.233689157846323</v>
      </c>
      <c r="S3" s="7">
        <f>P3/N3</f>
        <v>0.5143989323031087</v>
      </c>
    </row>
    <row r="4" spans="1:19" ht="15.75" customHeight="1">
      <c r="A4" s="10" t="s">
        <v>1</v>
      </c>
      <c r="B4" s="18" t="s">
        <v>2</v>
      </c>
      <c r="C4" s="18"/>
      <c r="D4" s="18"/>
      <c r="E4" s="18"/>
      <c r="F4" s="18"/>
      <c r="G4" s="18"/>
      <c r="H4" s="18"/>
      <c r="I4" s="19">
        <v>0</v>
      </c>
      <c r="J4" s="19"/>
      <c r="K4" s="11">
        <f aca="true" t="shared" si="0" ref="K4:K17">I4/7.5345</f>
        <v>0</v>
      </c>
      <c r="L4" s="19">
        <v>4021</v>
      </c>
      <c r="M4" s="19"/>
      <c r="N4" s="19">
        <v>4021</v>
      </c>
      <c r="O4" s="19"/>
      <c r="P4" s="19">
        <v>796</v>
      </c>
      <c r="Q4" s="19"/>
      <c r="R4" s="12">
        <v>0</v>
      </c>
      <c r="S4" s="13">
        <f aca="true" t="shared" si="1" ref="S4:S17">P4/N4</f>
        <v>0.19796070629196716</v>
      </c>
    </row>
    <row r="5" spans="1:19" ht="15.75" customHeight="1">
      <c r="A5" s="14" t="s">
        <v>3</v>
      </c>
      <c r="B5" s="18" t="s">
        <v>4</v>
      </c>
      <c r="C5" s="18"/>
      <c r="D5" s="18"/>
      <c r="E5" s="18"/>
      <c r="F5" s="18"/>
      <c r="G5" s="18"/>
      <c r="H5" s="18"/>
      <c r="I5" s="19">
        <v>0</v>
      </c>
      <c r="J5" s="19"/>
      <c r="K5" s="11">
        <f t="shared" si="0"/>
        <v>0</v>
      </c>
      <c r="L5" s="19">
        <v>4021</v>
      </c>
      <c r="M5" s="19"/>
      <c r="N5" s="19">
        <v>4021</v>
      </c>
      <c r="O5" s="19"/>
      <c r="P5" s="19">
        <v>796</v>
      </c>
      <c r="Q5" s="19"/>
      <c r="R5" s="12">
        <v>0</v>
      </c>
      <c r="S5" s="13">
        <f t="shared" si="1"/>
        <v>0.19796070629196716</v>
      </c>
    </row>
    <row r="6" spans="1:19" ht="15.75" customHeight="1">
      <c r="A6" s="14" t="s">
        <v>1</v>
      </c>
      <c r="B6" s="18" t="s">
        <v>5</v>
      </c>
      <c r="C6" s="18"/>
      <c r="D6" s="18"/>
      <c r="E6" s="18"/>
      <c r="F6" s="18"/>
      <c r="G6" s="18"/>
      <c r="H6" s="18"/>
      <c r="I6" s="19">
        <v>793516.4400000001</v>
      </c>
      <c r="J6" s="19"/>
      <c r="K6" s="11">
        <f t="shared" si="0"/>
        <v>105317.7304399761</v>
      </c>
      <c r="L6" s="19">
        <v>255950</v>
      </c>
      <c r="M6" s="19"/>
      <c r="N6" s="19">
        <v>261090</v>
      </c>
      <c r="O6" s="19"/>
      <c r="P6" s="19">
        <v>130283.87000000001</v>
      </c>
      <c r="Q6" s="19"/>
      <c r="R6" s="12">
        <f aca="true" t="shared" si="2" ref="R6:R15">P6/K6</f>
        <v>1.237055426999093</v>
      </c>
      <c r="S6" s="13">
        <f t="shared" si="1"/>
        <v>0.49899984679612397</v>
      </c>
    </row>
    <row r="7" spans="1:19" ht="15.75" customHeight="1">
      <c r="A7" s="14" t="s">
        <v>3</v>
      </c>
      <c r="B7" s="18" t="s">
        <v>4</v>
      </c>
      <c r="C7" s="18"/>
      <c r="D7" s="18"/>
      <c r="E7" s="18"/>
      <c r="F7" s="18"/>
      <c r="G7" s="18"/>
      <c r="H7" s="18"/>
      <c r="I7" s="19">
        <v>793516.4400000001</v>
      </c>
      <c r="J7" s="19"/>
      <c r="K7" s="11">
        <f t="shared" si="0"/>
        <v>105317.7304399761</v>
      </c>
      <c r="L7" s="19">
        <v>255950</v>
      </c>
      <c r="M7" s="19"/>
      <c r="N7" s="19">
        <v>261090</v>
      </c>
      <c r="O7" s="19"/>
      <c r="P7" s="19">
        <v>130283.87000000001</v>
      </c>
      <c r="Q7" s="19"/>
      <c r="R7" s="12">
        <f t="shared" si="2"/>
        <v>1.237055426999093</v>
      </c>
      <c r="S7" s="13">
        <f t="shared" si="1"/>
        <v>0.49899984679612397</v>
      </c>
    </row>
    <row r="8" spans="1:19" ht="15.75" customHeight="1">
      <c r="A8" s="14" t="s">
        <v>1</v>
      </c>
      <c r="B8" s="18" t="s">
        <v>6</v>
      </c>
      <c r="C8" s="18"/>
      <c r="D8" s="18"/>
      <c r="E8" s="18"/>
      <c r="F8" s="18"/>
      <c r="G8" s="18"/>
      <c r="H8" s="18"/>
      <c r="I8" s="19">
        <v>322882.99</v>
      </c>
      <c r="J8" s="19"/>
      <c r="K8" s="11">
        <f t="shared" si="0"/>
        <v>42853.937222111614</v>
      </c>
      <c r="L8" s="19">
        <v>87618</v>
      </c>
      <c r="M8" s="19"/>
      <c r="N8" s="19">
        <v>97513</v>
      </c>
      <c r="O8" s="19"/>
      <c r="P8" s="19">
        <v>49989.29</v>
      </c>
      <c r="Q8" s="19"/>
      <c r="R8" s="12">
        <f t="shared" si="2"/>
        <v>1.1665040190101066</v>
      </c>
      <c r="S8" s="13">
        <f t="shared" si="1"/>
        <v>0.5126423143580856</v>
      </c>
    </row>
    <row r="9" spans="1:19" ht="15.75" customHeight="1">
      <c r="A9" s="14" t="s">
        <v>3</v>
      </c>
      <c r="B9" s="18" t="s">
        <v>4</v>
      </c>
      <c r="C9" s="18"/>
      <c r="D9" s="18"/>
      <c r="E9" s="18"/>
      <c r="F9" s="18"/>
      <c r="G9" s="18"/>
      <c r="H9" s="18"/>
      <c r="I9" s="19">
        <v>322882.99</v>
      </c>
      <c r="J9" s="19"/>
      <c r="K9" s="11">
        <f t="shared" si="0"/>
        <v>42853.937222111614</v>
      </c>
      <c r="L9" s="19">
        <v>87618</v>
      </c>
      <c r="M9" s="19"/>
      <c r="N9" s="19">
        <v>97513</v>
      </c>
      <c r="O9" s="19"/>
      <c r="P9" s="19">
        <v>49989.29</v>
      </c>
      <c r="Q9" s="19"/>
      <c r="R9" s="12">
        <f t="shared" si="2"/>
        <v>1.1665040190101066</v>
      </c>
      <c r="S9" s="13">
        <f t="shared" si="1"/>
        <v>0.5126423143580856</v>
      </c>
    </row>
    <row r="10" spans="1:19" ht="15.75" customHeight="1">
      <c r="A10" s="14" t="s">
        <v>1</v>
      </c>
      <c r="B10" s="18" t="s">
        <v>7</v>
      </c>
      <c r="C10" s="18"/>
      <c r="D10" s="18"/>
      <c r="E10" s="18"/>
      <c r="F10" s="18"/>
      <c r="G10" s="18"/>
      <c r="H10" s="18"/>
      <c r="I10" s="19">
        <v>33160</v>
      </c>
      <c r="J10" s="19"/>
      <c r="K10" s="11">
        <f t="shared" si="0"/>
        <v>4401.088327029</v>
      </c>
      <c r="L10" s="19">
        <v>3318</v>
      </c>
      <c r="M10" s="19"/>
      <c r="N10" s="19">
        <v>3318</v>
      </c>
      <c r="O10" s="19"/>
      <c r="P10" s="19">
        <v>3241.12</v>
      </c>
      <c r="Q10" s="19"/>
      <c r="R10" s="12">
        <f t="shared" si="2"/>
        <v>0.7364360265379977</v>
      </c>
      <c r="S10" s="13">
        <f t="shared" si="1"/>
        <v>0.9768294153104279</v>
      </c>
    </row>
    <row r="11" spans="1:19" ht="15.75" customHeight="1">
      <c r="A11" s="14" t="s">
        <v>3</v>
      </c>
      <c r="B11" s="18" t="s">
        <v>4</v>
      </c>
      <c r="C11" s="18"/>
      <c r="D11" s="18"/>
      <c r="E11" s="18"/>
      <c r="F11" s="18"/>
      <c r="G11" s="18"/>
      <c r="H11" s="18"/>
      <c r="I11" s="19">
        <v>33160</v>
      </c>
      <c r="J11" s="19"/>
      <c r="K11" s="11">
        <f t="shared" si="0"/>
        <v>4401.088327029</v>
      </c>
      <c r="L11" s="19">
        <v>3318</v>
      </c>
      <c r="M11" s="19"/>
      <c r="N11" s="19">
        <v>3318</v>
      </c>
      <c r="O11" s="19"/>
      <c r="P11" s="19">
        <v>3241.12</v>
      </c>
      <c r="Q11" s="19"/>
      <c r="R11" s="12">
        <f t="shared" si="2"/>
        <v>0.7364360265379977</v>
      </c>
      <c r="S11" s="13">
        <f t="shared" si="1"/>
        <v>0.9768294153104279</v>
      </c>
    </row>
    <row r="12" spans="1:19" ht="15.75" customHeight="1">
      <c r="A12" s="14" t="s">
        <v>1</v>
      </c>
      <c r="B12" s="18" t="s">
        <v>8</v>
      </c>
      <c r="C12" s="18"/>
      <c r="D12" s="18"/>
      <c r="E12" s="18"/>
      <c r="F12" s="18"/>
      <c r="G12" s="18"/>
      <c r="H12" s="18"/>
      <c r="I12" s="19">
        <v>24418.4</v>
      </c>
      <c r="J12" s="19"/>
      <c r="K12" s="11">
        <f t="shared" si="0"/>
        <v>3240.878624991705</v>
      </c>
      <c r="L12" s="19">
        <v>6238</v>
      </c>
      <c r="M12" s="19"/>
      <c r="N12" s="19">
        <v>951</v>
      </c>
      <c r="O12" s="19"/>
      <c r="P12" s="19">
        <v>639.14</v>
      </c>
      <c r="Q12" s="19"/>
      <c r="R12" s="12">
        <f t="shared" si="2"/>
        <v>0.19721195205255054</v>
      </c>
      <c r="S12" s="13">
        <f t="shared" si="1"/>
        <v>0.6720715036803365</v>
      </c>
    </row>
    <row r="13" spans="1:19" ht="15.75" customHeight="1">
      <c r="A13" s="14" t="s">
        <v>3</v>
      </c>
      <c r="B13" s="18" t="s">
        <v>4</v>
      </c>
      <c r="C13" s="18"/>
      <c r="D13" s="18"/>
      <c r="E13" s="18"/>
      <c r="F13" s="18"/>
      <c r="G13" s="18"/>
      <c r="H13" s="18"/>
      <c r="I13" s="19">
        <v>24418.4</v>
      </c>
      <c r="J13" s="19"/>
      <c r="K13" s="11">
        <f t="shared" si="0"/>
        <v>3240.878624991705</v>
      </c>
      <c r="L13" s="19">
        <v>6238</v>
      </c>
      <c r="M13" s="19"/>
      <c r="N13" s="19">
        <v>951</v>
      </c>
      <c r="O13" s="19"/>
      <c r="P13" s="19">
        <v>639.14</v>
      </c>
      <c r="Q13" s="19"/>
      <c r="R13" s="12">
        <f t="shared" si="2"/>
        <v>0.19721195205255054</v>
      </c>
      <c r="S13" s="13">
        <f t="shared" si="1"/>
        <v>0.6720715036803365</v>
      </c>
    </row>
    <row r="14" spans="1:19" ht="15.75" customHeight="1">
      <c r="A14" s="14" t="s">
        <v>1</v>
      </c>
      <c r="B14" s="18" t="s">
        <v>9</v>
      </c>
      <c r="C14" s="18"/>
      <c r="D14" s="18"/>
      <c r="E14" s="18"/>
      <c r="F14" s="18"/>
      <c r="G14" s="18"/>
      <c r="H14" s="18"/>
      <c r="I14" s="19">
        <v>5968976.91</v>
      </c>
      <c r="J14" s="19"/>
      <c r="K14" s="11">
        <f t="shared" si="0"/>
        <v>792219.3788572566</v>
      </c>
      <c r="L14" s="19">
        <v>1757316</v>
      </c>
      <c r="M14" s="19"/>
      <c r="N14" s="19">
        <v>1888512</v>
      </c>
      <c r="O14" s="19"/>
      <c r="P14" s="19">
        <v>984628.63</v>
      </c>
      <c r="Q14" s="19"/>
      <c r="R14" s="12">
        <f t="shared" si="2"/>
        <v>1.2428736992274612</v>
      </c>
      <c r="S14" s="13">
        <f t="shared" si="1"/>
        <v>0.5213780108360445</v>
      </c>
    </row>
    <row r="15" spans="1:19" ht="15.75" customHeight="1">
      <c r="A15" s="14" t="s">
        <v>3</v>
      </c>
      <c r="B15" s="18" t="s">
        <v>4</v>
      </c>
      <c r="C15" s="18"/>
      <c r="D15" s="18"/>
      <c r="E15" s="18"/>
      <c r="F15" s="18"/>
      <c r="G15" s="18"/>
      <c r="H15" s="18"/>
      <c r="I15" s="19">
        <v>5968976.91</v>
      </c>
      <c r="J15" s="19"/>
      <c r="K15" s="11">
        <f t="shared" si="0"/>
        <v>792219.3788572566</v>
      </c>
      <c r="L15" s="19">
        <v>1757316</v>
      </c>
      <c r="M15" s="19"/>
      <c r="N15" s="19">
        <v>1888512</v>
      </c>
      <c r="O15" s="19"/>
      <c r="P15" s="19">
        <v>984628.63</v>
      </c>
      <c r="Q15" s="19"/>
      <c r="R15" s="12">
        <f t="shared" si="2"/>
        <v>1.2428736992274612</v>
      </c>
      <c r="S15" s="13">
        <f t="shared" si="1"/>
        <v>0.5213780108360445</v>
      </c>
    </row>
    <row r="16" spans="1:19" ht="15.75" customHeight="1">
      <c r="A16" s="14" t="s">
        <v>1</v>
      </c>
      <c r="B16" s="18" t="s">
        <v>10</v>
      </c>
      <c r="C16" s="18"/>
      <c r="D16" s="18"/>
      <c r="E16" s="18"/>
      <c r="F16" s="18"/>
      <c r="G16" s="18"/>
      <c r="H16" s="18"/>
      <c r="I16" s="19">
        <v>0</v>
      </c>
      <c r="J16" s="19"/>
      <c r="K16" s="11">
        <f t="shared" si="0"/>
        <v>0</v>
      </c>
      <c r="L16" s="19">
        <v>18274</v>
      </c>
      <c r="M16" s="19"/>
      <c r="N16" s="19">
        <v>18274</v>
      </c>
      <c r="O16" s="19"/>
      <c r="P16" s="19">
        <v>0</v>
      </c>
      <c r="Q16" s="19"/>
      <c r="R16" s="12">
        <v>0</v>
      </c>
      <c r="S16" s="13">
        <f t="shared" si="1"/>
        <v>0</v>
      </c>
    </row>
    <row r="17" spans="1:19" ht="15.75" customHeight="1">
      <c r="A17" s="14" t="s">
        <v>3</v>
      </c>
      <c r="B17" s="18" t="s">
        <v>4</v>
      </c>
      <c r="C17" s="18"/>
      <c r="D17" s="18"/>
      <c r="E17" s="18"/>
      <c r="F17" s="18"/>
      <c r="G17" s="18"/>
      <c r="H17" s="18"/>
      <c r="I17" s="19">
        <v>0</v>
      </c>
      <c r="J17" s="19"/>
      <c r="K17" s="11">
        <f t="shared" si="0"/>
        <v>0</v>
      </c>
      <c r="L17" s="19">
        <v>18274</v>
      </c>
      <c r="M17" s="19"/>
      <c r="N17" s="19">
        <v>18274</v>
      </c>
      <c r="O17" s="19"/>
      <c r="P17" s="19">
        <v>0</v>
      </c>
      <c r="Q17" s="19"/>
      <c r="R17" s="12">
        <v>0</v>
      </c>
      <c r="S17" s="13">
        <f t="shared" si="1"/>
        <v>0</v>
      </c>
    </row>
    <row r="18" spans="1:19" ht="12.7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31" spans="3:13" ht="12.75" customHeight="1">
      <c r="C31" s="1"/>
      <c r="M31" s="1"/>
    </row>
  </sheetData>
  <sheetProtection/>
  <mergeCells count="77">
    <mergeCell ref="A1:S1"/>
    <mergeCell ref="B17:H17"/>
    <mergeCell ref="I17:J17"/>
    <mergeCell ref="L17:M17"/>
    <mergeCell ref="N17:O17"/>
    <mergeCell ref="P17:Q17"/>
    <mergeCell ref="B2:D2"/>
    <mergeCell ref="B15:H15"/>
    <mergeCell ref="I15:J15"/>
    <mergeCell ref="L15:M15"/>
    <mergeCell ref="N15:O15"/>
    <mergeCell ref="P15:Q15"/>
    <mergeCell ref="B16:H16"/>
    <mergeCell ref="I16:J16"/>
    <mergeCell ref="L16:M16"/>
    <mergeCell ref="N16:O16"/>
    <mergeCell ref="P16:Q16"/>
    <mergeCell ref="B13:H13"/>
    <mergeCell ref="I13:J13"/>
    <mergeCell ref="L13:M13"/>
    <mergeCell ref="N13:O13"/>
    <mergeCell ref="P13:Q13"/>
    <mergeCell ref="B14:H14"/>
    <mergeCell ref="I14:J14"/>
    <mergeCell ref="L14:M14"/>
    <mergeCell ref="N14:O14"/>
    <mergeCell ref="P14:Q14"/>
    <mergeCell ref="B11:H11"/>
    <mergeCell ref="I11:J11"/>
    <mergeCell ref="L11:M11"/>
    <mergeCell ref="N11:O11"/>
    <mergeCell ref="P11:Q11"/>
    <mergeCell ref="B12:H12"/>
    <mergeCell ref="I12:J12"/>
    <mergeCell ref="L12:M12"/>
    <mergeCell ref="N12:O12"/>
    <mergeCell ref="P12:Q12"/>
    <mergeCell ref="B9:H9"/>
    <mergeCell ref="I9:J9"/>
    <mergeCell ref="L9:M9"/>
    <mergeCell ref="N9:O9"/>
    <mergeCell ref="P9:Q9"/>
    <mergeCell ref="B10:H10"/>
    <mergeCell ref="I10:J10"/>
    <mergeCell ref="L10:M10"/>
    <mergeCell ref="N10:O10"/>
    <mergeCell ref="P10:Q10"/>
    <mergeCell ref="B7:H7"/>
    <mergeCell ref="I7:J7"/>
    <mergeCell ref="L7:M7"/>
    <mergeCell ref="N7:O7"/>
    <mergeCell ref="P7:Q7"/>
    <mergeCell ref="B8:H8"/>
    <mergeCell ref="I8:J8"/>
    <mergeCell ref="L8:M8"/>
    <mergeCell ref="N8:O8"/>
    <mergeCell ref="P8:Q8"/>
    <mergeCell ref="B5:H5"/>
    <mergeCell ref="I5:J5"/>
    <mergeCell ref="L5:M5"/>
    <mergeCell ref="N5:O5"/>
    <mergeCell ref="P5:Q5"/>
    <mergeCell ref="B6:H6"/>
    <mergeCell ref="I6:J6"/>
    <mergeCell ref="L6:M6"/>
    <mergeCell ref="N6:O6"/>
    <mergeCell ref="P6:Q6"/>
    <mergeCell ref="B3:H3"/>
    <mergeCell ref="I3:J3"/>
    <mergeCell ref="L3:M3"/>
    <mergeCell ref="N3:O3"/>
    <mergeCell ref="P3:Q3"/>
    <mergeCell ref="B4:H4"/>
    <mergeCell ref="I4:J4"/>
    <mergeCell ref="L4:M4"/>
    <mergeCell ref="N4:O4"/>
    <mergeCell ref="P4:Q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  <rowBreaks count="1" manualBreakCount="1">
    <brk id="15" min="1" max="25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Katarina</dc:creator>
  <cp:keywords/>
  <dc:description/>
  <cp:lastModifiedBy>Katarina</cp:lastModifiedBy>
  <cp:lastPrinted>2023-07-14T07:11:13Z</cp:lastPrinted>
  <dcterms:created xsi:type="dcterms:W3CDTF">2023-07-14T07:09:16Z</dcterms:created>
  <dcterms:modified xsi:type="dcterms:W3CDTF">2023-07-14T09:34:26Z</dcterms:modified>
  <cp:category/>
  <cp:version/>
  <cp:contentType/>
  <cp:contentStatus/>
</cp:coreProperties>
</file>