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<sst xmlns="http://schemas.openxmlformats.org/spreadsheetml/2006/main" count="137" uniqueCount="137">
  <si>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 xml:space="preserve"> </t>
  </si>
  <si>
    <t>3</t>
  </si>
  <si>
    <t>Rashodi poslovanja</t>
  </si>
  <si>
    <t>31111</t>
  </si>
  <si>
    <t>Plaće za zaposlene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</si>
  <si>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</si>
  <si>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</si>
  <si>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</si>
  <si>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</si>
  <si>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</si>
  <si>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</si>
  <si>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</si>
  <si>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</si>
  <si>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</si>
  <si>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</si>
  <si>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</si>
  <si>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</si>
  <si>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</si>
  <si>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</si>
  <si>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31322</t>
  </si>
  <si>
    <t>Doprinos za obvezno zdravstveno osiguranje zaštite zdravlja na radu</t>
  </si>
  <si>
    <t>31332</t>
  </si>
  <si>
    <t>Doprinosi za obvezno osiguranje u slučaju nezaposlenosti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</si>
  <si>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</si>
  <si>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</si>
  <si>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</si>
  <si>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</si>
  <si>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</si>
  <si>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</si>
  <si>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32121</t>
  </si>
  <si>
    <t>Naknade za prijevoz na posao i s posla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</si>
  <si>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</si>
  <si>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</si>
  <si>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</si>
  <si>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</si>
  <si>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</si>
  <si>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</si>
  <si>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</si>
  <si>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</si>
  <si>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</si>
  <si>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</si>
  <si>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</si>
  <si>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</si>
  <si>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</si>
  <si>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</si>
  <si>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32224</t>
  </si>
  <si>
    <t>Namirnice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</si>
  <si>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</si>
  <si>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</si>
  <si>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</si>
  <si>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</si>
  <si>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</si>
  <si>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</si>
  <si>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32242</t>
  </si>
  <si>
    <t>Materijal i dijelovi za tekuće i investicijsko održavanje postrojenja i opreme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</si>
  <si>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</si>
  <si>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</si>
  <si>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</si>
  <si>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</si>
  <si>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</si>
  <si>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</si>
  <si>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</si>
  <si>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</si>
  <si>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</si>
  <si>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</si>
  <si>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</si>
  <si>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</si>
  <si>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32322</t>
  </si>
  <si>
    <t>Usluge tekućeg i investicijskog održavanja postrojenja i opreme</t>
  </si>
  <si>
    <t>32329</t>
  </si>
  <si>
    <t>Ostale usluge tekućeg i investicijskog održavanja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</si>
  <si>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</si>
  <si>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</si>
  <si>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</si>
  <si>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</si>
  <si>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</si>
  <si>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</si>
  <si>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</si>
  <si>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</si>
  <si>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32353</t>
  </si>
  <si>
    <t>Zakupnine i najamnine za opremu</t>
  </si>
  <si>
    <t>32361</t>
  </si>
  <si>
    <t>Obvezni i preventivni zdravstveni pregledi zaposlenika</t>
  </si>
  <si>
    <t>32363</t>
  </si>
  <si>
    <t>Laboratorijske usluge</t>
  </si>
  <si>
    <t>32379</t>
  </si>
  <si>
    <t>Ostale intelektualne usluge</t>
  </si>
  <si>
    <t>32389</t>
  </si>
  <si>
    <t>Ostale računalne usluge</t>
  </si>
  <si>
    <t>32391</t>
  </si>
  <si>
    <t>Grafičke i tiskarske usluge, usluge kopiranja i uvezivanja i slično</t>
  </si>
  <si>
    <t>32922</t>
  </si>
  <si>
    <t>Premije osiguranja ostale imovine</t>
  </si>
  <si>
    <t>32931</t>
  </si>
  <si>
    <t>Reprezentacija</t>
  </si>
  <si>
    <t>32941</t>
  </si>
  <si>
    <t>Tuzemne članarine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</si>
  <si>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</si>
  <si>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</si>
  <si>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</si>
  <si>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</si>
  <si>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</si>
  <si>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invaliditetom</t>
  </si>
  <si>
    <t>32961</t>
  </si>
  <si>
    <t>Troškovi sudskih postupaka</t>
  </si>
  <si>
    <t>32991</t>
  </si>
  <si>
    <t>Rashodi protokola (vijenci, cvijeće, svijeće i slično)</t>
  </si>
  <si>
    <t>32999</t>
  </si>
  <si>
    <t>Ostali nespomenuti rashodi poslovanja</t>
  </si>
  <si>
    <t>34331</t>
  </si>
  <si>
    <t>Zatezne kamate za poreze</t>
  </si>
  <si>
    <t>34332</t>
  </si>
  <si>
    <t>Zatezne kamate na doprinose</t>
  </si>
  <si>
    <t>34349</t>
  </si>
  <si>
    <t>Ostali nespomenuti financijski rashodi</t>
  </si>
  <si>
    <t>37219</t>
  </si>
  <si>
    <t>Ostale naknade iz proračuna u novcu</t>
  </si>
  <si>
    <t>38129</t>
  </si>
  <si>
    <t>Ostale tekuće donacije u naravi</t>
  </si>
  <si>
    <t>4</t>
  </si>
  <si>
    <t>Rashodi za nabavu nefinancijske imovine</t>
  </si>
  <si>
    <t>42123</t>
  </si>
  <si>
    <t>Zgrade znanstvenih i obrazovnih institucija (fakulteti, škole, vrtići i slično)</t>
  </si>
  <si>
    <t>42273</t>
  </si>
  <si>
    <t>Oprema</t>
  </si>
  <si>
    <t>42411</t>
  </si>
  <si>
    <t>Knjige</t>
  </si>
  <si>
    <t xml:space="preserve">KORISNIK: </t>
  </si>
  <si>
    <t>OSNOVNA ŠKOLA DOMOVINSKE ZAHVALNOSTI, JOSIPA JOVIĆA 2, 22 300 KNIN</t>
  </si>
  <si>
    <t>OSTVARENJE PRETHODNE GODINE - HRK</t>
  </si>
  <si>
    <t>OSTVARENJE PRETHODNE GODINE - EUR</t>
  </si>
  <si>
    <t>IZVORNI PLAN - EUR</t>
  </si>
  <si>
    <t>TEKUĆI PLAN - EUR</t>
  </si>
  <si>
    <t>OSTVARENO U IZVJEŠTAJNOM RAZDOBLJU</t>
  </si>
  <si>
    <t>INDEKS U ODNOSU NA PR.GOD</t>
  </si>
  <si>
    <t>INDEKS</t>
  </si>
  <si>
    <t>SVEUKUPNO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</si>
</sst>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</numFmts>
  <fonts count="41">
    <font>
      <sz val="10"/>
      <color indexed="9"/>
      <name val="ARIAL"/>
      <family val="0"/>
    </font>
    <font>
      <b/>
      <sz val="11"/>
      <color indexed="8"/>
      <name val="Arial"/>
      <family val="0"/>
    </font>
    <font>
      <sz val="10"/>
      <color indexed="9"/>
      <name val="Times New Roman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1" applyNumberFormat="0" applyFon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29" borderId="3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35" fillId="0" borderId="7" applyNumberFormat="0" applyFill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31">
    <xf numFmtId="0" fontId="0" fillId="2" borderId="0" xfId="0" applyFill="1" applyAlignment="1">
      <alignment vertical="top"/>
    </xf>
    <xf numFmtId="10" fontId="1" fillId="0" borderId="0" xfId="59" applyNumberFormat="1" applyFont="1" applyFill="1" applyAlignment="1">
      <alignment horizontal="right" vertical="top" wrapText="1" readingOrder="1"/>
      <protection/>
    </xf>
    <xf numFmtId="0" fontId="4" fillId="34" borderId="0" xfId="59" applyFont="1" applyFill="1" applyAlignment="1">
      <alignment horizontal="left" vertical="top" wrapText="1" readingOrder="1"/>
      <protection/>
    </xf>
    <xf numFmtId="10" fontId="3" fillId="34" borderId="0" xfId="59" applyNumberFormat="1" applyFont="1" applyFill="1" applyAlignment="1">
      <alignment horizontal="right" vertical="top" wrapText="1" readingOrder="1"/>
      <protection/>
    </xf>
    <xf numFmtId="10" fontId="1" fillId="34" borderId="0" xfId="59" applyNumberFormat="1" applyFont="1" applyFill="1" applyAlignment="1">
      <alignment horizontal="right" vertical="top" wrapText="1" readingOrder="1"/>
      <protection/>
    </xf>
    <xf numFmtId="0" fontId="0" fillId="34" borderId="0" xfId="59" applyFont="1" applyFill="1" applyAlignment="1">
      <alignment horizontal="left" vertical="top" wrapText="1" readingOrder="1"/>
      <protection/>
    </xf>
    <xf numFmtId="164" fontId="1" fillId="34" borderId="0" xfId="59" applyNumberFormat="1" applyFont="1" applyFill="1" applyAlignment="1">
      <alignment horizontal="right" vertical="center"/>
      <protection/>
    </xf>
    <xf numFmtId="0" fontId="0" fillId="2" borderId="0" xfId="0" applyFill="1" applyAlignment="1">
      <alignment horizontal="right" vertical="top"/>
    </xf>
    <xf numFmtId="0" fontId="1" fillId="35" borderId="10" xfId="59" applyFont="1" applyFill="1" applyBorder="1" applyAlignment="1">
      <alignment horizontal="left" vertical="center" wrapText="1" readingOrder="1"/>
      <protection/>
    </xf>
    <xf numFmtId="164" fontId="1" fillId="35" borderId="10" xfId="59" applyNumberFormat="1" applyFont="1" applyFill="1" applyBorder="1" applyAlignment="1">
      <alignment horizontal="right" vertical="center"/>
      <protection/>
    </xf>
    <xf numFmtId="10" fontId="3" fillId="35" borderId="10" xfId="59" applyNumberFormat="1" applyFont="1" applyFill="1" applyBorder="1" applyAlignment="1">
      <alignment horizontal="right" vertical="top" wrapText="1" readingOrder="1"/>
      <protection/>
    </xf>
    <xf numFmtId="10" fontId="1" fillId="35" borderId="10" xfId="59" applyNumberFormat="1" applyFont="1" applyFill="1" applyBorder="1" applyAlignment="1">
      <alignment horizontal="right" vertical="top" wrapText="1" readingOrder="1"/>
      <protection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top"/>
    </xf>
    <xf numFmtId="0" fontId="5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right" vertical="top"/>
    </xf>
    <xf numFmtId="0" fontId="0" fillId="2" borderId="0" xfId="0" applyFill="1" applyAlignment="1">
      <alignment horizontal="right" vertical="top" wrapText="1"/>
    </xf>
    <xf numFmtId="0" fontId="5" fillId="36" borderId="10" xfId="0" applyFont="1" applyFill="1" applyBorder="1" applyAlignment="1">
      <alignment horizontal="left" vertical="center" wrapText="1"/>
    </xf>
    <xf numFmtId="0" fontId="2" fillId="35" borderId="10" xfId="59" applyFont="1" applyFill="1" applyBorder="1" applyAlignment="1">
      <alignment horizontal="left" vertical="top" wrapText="1" readingOrder="1"/>
      <protection/>
    </xf>
    <xf numFmtId="164" fontId="1" fillId="35" borderId="10" xfId="59" applyNumberFormat="1" applyFont="1" applyFill="1" applyBorder="1" applyAlignment="1">
      <alignment horizontal="right" vertical="top"/>
      <protection/>
    </xf>
    <xf numFmtId="164" fontId="1" fillId="35" borderId="10" xfId="59" applyNumberFormat="1" applyFont="1" applyFill="1" applyBorder="1" applyAlignment="1">
      <alignment horizontal="right" vertical="center"/>
      <protection/>
    </xf>
    <xf numFmtId="0" fontId="4" fillId="34" borderId="0" xfId="59" applyFont="1" applyFill="1" applyAlignment="1">
      <alignment horizontal="left" vertical="top" wrapText="1" readingOrder="1"/>
      <protection/>
    </xf>
    <xf numFmtId="164" fontId="4" fillId="34" borderId="0" xfId="59" applyNumberFormat="1" applyFont="1" applyFill="1" applyAlignment="1">
      <alignment horizontal="right" vertical="top"/>
      <protection/>
    </xf>
    <xf numFmtId="164" fontId="4" fillId="34" borderId="0" xfId="59" applyNumberFormat="1" applyFont="1" applyFill="1" applyAlignment="1">
      <alignment horizontal="right" vertical="center"/>
      <protection/>
    </xf>
    <xf numFmtId="0" fontId="0" fillId="34" borderId="0" xfId="59" applyFont="1" applyFill="1" applyAlignment="1">
      <alignment horizontal="left" vertical="top" wrapText="1" readingOrder="1"/>
      <protection/>
    </xf>
    <xf numFmtId="164" fontId="0" fillId="34" borderId="0" xfId="59" applyNumberFormat="1" applyFont="1" applyFill="1" applyAlignment="1">
      <alignment horizontal="right" vertical="top"/>
      <protection/>
    </xf>
    <xf numFmtId="164" fontId="0" fillId="34" borderId="0" xfId="59" applyNumberFormat="1" applyFont="1" applyFill="1" applyAlignment="1">
      <alignment horizontal="right" vertical="center"/>
      <protection/>
    </xf>
    <xf numFmtId="0" fontId="0" fillId="34" borderId="0" xfId="59" applyFont="1" applyFill="1" applyAlignment="1">
      <alignment horizontal="left" vertical="top" wrapText="1" readingOrder="1"/>
      <protection/>
    </xf>
    <xf numFmtId="0" fontId="23" fillId="37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showOutlineSymbols="0" zoomScalePageLayoutView="0" workbookViewId="0" topLeftCell="A1">
      <selection activeCell="A1" sqref="A1:P1"/>
    </sheetView>
  </sheetViews>
  <sheetFormatPr defaultColWidth="17.28125" defaultRowHeight="12.75" customHeight="1"/>
  <cols>
    <col min="1" max="3" width="17.28125" style="0" customWidth="1"/>
    <col min="4" max="4" width="6.140625" style="0" customWidth="1"/>
    <col min="5" max="5" width="17.28125" style="0" hidden="1" customWidth="1"/>
    <col min="6" max="6" width="5.7109375" style="0" customWidth="1"/>
    <col min="7" max="8" width="17.28125" style="0" customWidth="1"/>
    <col min="9" max="9" width="5.7109375" style="0" customWidth="1"/>
    <col min="10" max="10" width="17.28125" style="0" customWidth="1"/>
    <col min="11" max="11" width="5.7109375" style="0" customWidth="1"/>
    <col min="12" max="12" width="17.28125" style="0" customWidth="1"/>
    <col min="13" max="13" width="5.7109375" style="0" customWidth="1"/>
  </cols>
  <sheetData>
    <row r="1" spans="1:16" ht="44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9.75" customHeight="1">
      <c r="A2" s="12" t="s">
        <v>127</v>
      </c>
      <c r="B2" s="19" t="s">
        <v>128</v>
      </c>
      <c r="C2" s="19"/>
      <c r="D2" s="19"/>
      <c r="E2" s="19"/>
      <c r="F2" s="13"/>
      <c r="G2" s="14" t="s">
        <v>129</v>
      </c>
      <c r="H2" s="14" t="s">
        <v>130</v>
      </c>
      <c r="I2" s="13"/>
      <c r="J2" s="15" t="s">
        <v>131</v>
      </c>
      <c r="K2" s="13"/>
      <c r="L2" s="16" t="s">
        <v>132</v>
      </c>
      <c r="M2" s="17"/>
      <c r="N2" s="14" t="s">
        <v>133</v>
      </c>
      <c r="O2" s="14" t="s">
        <v>134</v>
      </c>
      <c r="P2" s="16" t="s">
        <v>135</v>
      </c>
    </row>
    <row r="3" spans="1:16" ht="22.5" customHeight="1">
      <c r="A3" s="8" t="s">
        <v>136</v>
      </c>
      <c r="B3" s="20" t="s">
        <v>0</v>
      </c>
      <c r="C3" s="20"/>
      <c r="D3" s="20"/>
      <c r="E3" s="20"/>
      <c r="F3" s="21">
        <v>7211995.78</v>
      </c>
      <c r="G3" s="21"/>
      <c r="H3" s="9">
        <f>F3/7.5345</f>
        <v>957196.3341960316</v>
      </c>
      <c r="I3" s="22">
        <v>2134245</v>
      </c>
      <c r="J3" s="22"/>
      <c r="K3" s="22">
        <v>2275679</v>
      </c>
      <c r="L3" s="22"/>
      <c r="M3" s="22">
        <v>1158991.74</v>
      </c>
      <c r="N3" s="22"/>
      <c r="O3" s="10">
        <f>M3/H3</f>
        <v>1.2108192421917918</v>
      </c>
      <c r="P3" s="11">
        <f>M3/K3</f>
        <v>0.5092949137378339</v>
      </c>
    </row>
    <row r="4" spans="1:16" ht="30" customHeight="1">
      <c r="A4" s="2" t="s">
        <v>1</v>
      </c>
      <c r="B4" s="23" t="s">
        <v>2</v>
      </c>
      <c r="C4" s="23"/>
      <c r="D4" s="23"/>
      <c r="E4" s="23"/>
      <c r="F4" s="24">
        <v>7211995.78</v>
      </c>
      <c r="G4" s="24"/>
      <c r="H4" s="6">
        <f aca="true" t="shared" si="0" ref="H4:H66">F4/7.5345</f>
        <v>957196.3341960316</v>
      </c>
      <c r="I4" s="25">
        <v>2074562</v>
      </c>
      <c r="J4" s="25"/>
      <c r="K4" s="25">
        <v>2230861</v>
      </c>
      <c r="L4" s="25"/>
      <c r="M4" s="25">
        <v>1158991.74</v>
      </c>
      <c r="N4" s="25"/>
      <c r="O4" s="3">
        <f aca="true" t="shared" si="1" ref="O4:O61">M4/H4</f>
        <v>1.2108192421917918</v>
      </c>
      <c r="P4" s="4">
        <f aca="true" t="shared" si="2" ref="P4:P66">M4/K4</f>
        <v>0.519526649127848</v>
      </c>
    </row>
    <row r="5" spans="1:16" ht="30" customHeight="1">
      <c r="A5" s="5" t="s">
        <v>3</v>
      </c>
      <c r="B5" s="26" t="s">
        <v>4</v>
      </c>
      <c r="C5" s="26"/>
      <c r="D5" s="26"/>
      <c r="E5" s="26"/>
      <c r="F5" s="27">
        <v>4906329.95</v>
      </c>
      <c r="G5" s="27"/>
      <c r="H5" s="6">
        <f t="shared" si="0"/>
        <v>651181.8899727918</v>
      </c>
      <c r="I5" s="28">
        <v>1371734</v>
      </c>
      <c r="J5" s="28"/>
      <c r="K5" s="28">
        <v>1381029</v>
      </c>
      <c r="L5" s="28"/>
      <c r="M5" s="28">
        <v>741616.88</v>
      </c>
      <c r="N5" s="28"/>
      <c r="O5" s="3">
        <f t="shared" si="1"/>
        <v>1.1388782326716531</v>
      </c>
      <c r="P5" s="4">
        <f t="shared" si="2"/>
        <v>0.5370031186890355</v>
      </c>
    </row>
    <row r="6" spans="1:16" ht="30" customHeight="1">
      <c r="A6" s="5" t="s">
        <v>5</v>
      </c>
      <c r="B6" s="26" t="s">
        <v>6</v>
      </c>
      <c r="C6" s="26"/>
      <c r="D6" s="26"/>
      <c r="E6" s="26"/>
      <c r="F6" s="27">
        <v>24808.61</v>
      </c>
      <c r="G6" s="27"/>
      <c r="H6" s="6">
        <f t="shared" si="0"/>
        <v>3292.668392063176</v>
      </c>
      <c r="I6" s="28">
        <v>5309</v>
      </c>
      <c r="J6" s="28"/>
      <c r="K6" s="28">
        <v>5309</v>
      </c>
      <c r="L6" s="28"/>
      <c r="M6" s="28">
        <v>1182.66</v>
      </c>
      <c r="N6" s="28"/>
      <c r="O6" s="3">
        <f t="shared" si="1"/>
        <v>0.3591798077361046</v>
      </c>
      <c r="P6" s="4">
        <f t="shared" si="2"/>
        <v>0.22276511584102468</v>
      </c>
    </row>
    <row r="7" spans="1:16" ht="30" customHeight="1">
      <c r="A7" s="5" t="s">
        <v>7</v>
      </c>
      <c r="B7" s="26" t="s">
        <v>8</v>
      </c>
      <c r="C7" s="26"/>
      <c r="D7" s="26"/>
      <c r="E7" s="26"/>
      <c r="F7" s="27">
        <v>0</v>
      </c>
      <c r="G7" s="27"/>
      <c r="H7" s="6">
        <f t="shared" si="0"/>
        <v>0</v>
      </c>
      <c r="I7" s="28">
        <v>8123</v>
      </c>
      <c r="J7" s="28"/>
      <c r="K7" s="28">
        <v>8123</v>
      </c>
      <c r="L7" s="28"/>
      <c r="M7" s="28">
        <v>100</v>
      </c>
      <c r="N7" s="28"/>
      <c r="O7" s="3">
        <v>0</v>
      </c>
      <c r="P7" s="4">
        <f t="shared" si="2"/>
        <v>0.012310722639418934</v>
      </c>
    </row>
    <row r="8" spans="1:16" ht="30" customHeight="1">
      <c r="A8" s="5" t="s">
        <v>9</v>
      </c>
      <c r="B8" s="26" t="s">
        <v>10</v>
      </c>
      <c r="C8" s="26"/>
      <c r="D8" s="26"/>
      <c r="E8" s="26"/>
      <c r="F8" s="27">
        <v>0</v>
      </c>
      <c r="G8" s="27"/>
      <c r="H8" s="6">
        <f t="shared" si="0"/>
        <v>0</v>
      </c>
      <c r="I8" s="28">
        <v>1593</v>
      </c>
      <c r="J8" s="28"/>
      <c r="K8" s="28">
        <v>1593</v>
      </c>
      <c r="L8" s="28"/>
      <c r="M8" s="28">
        <v>4142.27</v>
      </c>
      <c r="N8" s="28"/>
      <c r="O8" s="3">
        <v>0</v>
      </c>
      <c r="P8" s="4">
        <f t="shared" si="2"/>
        <v>2.6002950408035157</v>
      </c>
    </row>
    <row r="9" spans="1:16" ht="30" customHeight="1">
      <c r="A9" s="5" t="s">
        <v>11</v>
      </c>
      <c r="B9" s="26" t="s">
        <v>12</v>
      </c>
      <c r="C9" s="26"/>
      <c r="D9" s="26"/>
      <c r="E9" s="26"/>
      <c r="F9" s="27">
        <v>37339</v>
      </c>
      <c r="G9" s="27"/>
      <c r="H9" s="6">
        <f t="shared" si="0"/>
        <v>4955.736943393722</v>
      </c>
      <c r="I9" s="28">
        <v>3982</v>
      </c>
      <c r="J9" s="28"/>
      <c r="K9" s="28">
        <v>3982</v>
      </c>
      <c r="L9" s="28"/>
      <c r="M9" s="28">
        <v>2324.98</v>
      </c>
      <c r="N9" s="28"/>
      <c r="O9" s="3">
        <f t="shared" si="1"/>
        <v>0.46914919547925765</v>
      </c>
      <c r="P9" s="4">
        <f t="shared" si="2"/>
        <v>0.5838724259166248</v>
      </c>
    </row>
    <row r="10" spans="1:16" ht="30" customHeight="1">
      <c r="A10" s="5" t="s">
        <v>13</v>
      </c>
      <c r="B10" s="26" t="s">
        <v>14</v>
      </c>
      <c r="C10" s="26"/>
      <c r="D10" s="26"/>
      <c r="E10" s="26"/>
      <c r="F10" s="27">
        <v>135000</v>
      </c>
      <c r="G10" s="27"/>
      <c r="H10" s="6">
        <f t="shared" si="0"/>
        <v>17917.579135974516</v>
      </c>
      <c r="I10" s="28">
        <v>22807</v>
      </c>
      <c r="J10" s="28"/>
      <c r="K10" s="28">
        <v>22507</v>
      </c>
      <c r="L10" s="28"/>
      <c r="M10" s="28">
        <v>27585.32</v>
      </c>
      <c r="N10" s="28"/>
      <c r="O10" s="3">
        <f t="shared" si="1"/>
        <v>1.5395673595555557</v>
      </c>
      <c r="P10" s="4">
        <f t="shared" si="2"/>
        <v>1.2256329142044697</v>
      </c>
    </row>
    <row r="11" spans="1:16" ht="30" customHeight="1">
      <c r="A11" s="5" t="s">
        <v>15</v>
      </c>
      <c r="B11" s="26" t="s">
        <v>16</v>
      </c>
      <c r="C11" s="26"/>
      <c r="D11" s="26"/>
      <c r="E11" s="26"/>
      <c r="F11" s="27">
        <v>13326</v>
      </c>
      <c r="G11" s="27"/>
      <c r="H11" s="6">
        <f t="shared" si="0"/>
        <v>1768.6641449333067</v>
      </c>
      <c r="I11" s="28">
        <v>25461</v>
      </c>
      <c r="J11" s="28"/>
      <c r="K11" s="28">
        <v>25161</v>
      </c>
      <c r="L11" s="28"/>
      <c r="M11" s="28">
        <v>2631.32</v>
      </c>
      <c r="N11" s="28"/>
      <c r="O11" s="3">
        <f t="shared" si="1"/>
        <v>1.487744299864926</v>
      </c>
      <c r="P11" s="4">
        <f t="shared" si="2"/>
        <v>0.10457930924844006</v>
      </c>
    </row>
    <row r="12" spans="1:16" ht="30" customHeight="1">
      <c r="A12" s="5" t="s">
        <v>17</v>
      </c>
      <c r="B12" s="26" t="s">
        <v>18</v>
      </c>
      <c r="C12" s="26"/>
      <c r="D12" s="26"/>
      <c r="E12" s="26"/>
      <c r="F12" s="27">
        <v>813198.99</v>
      </c>
      <c r="G12" s="27"/>
      <c r="H12" s="6">
        <f t="shared" si="0"/>
        <v>107930.0537527374</v>
      </c>
      <c r="I12" s="28">
        <v>238238</v>
      </c>
      <c r="J12" s="28"/>
      <c r="K12" s="28">
        <v>238988</v>
      </c>
      <c r="L12" s="28"/>
      <c r="M12" s="28">
        <v>122473.69</v>
      </c>
      <c r="N12" s="28"/>
      <c r="O12" s="3">
        <f t="shared" si="1"/>
        <v>1.134750569851298</v>
      </c>
      <c r="P12" s="4">
        <f t="shared" si="2"/>
        <v>0.5124679481814987</v>
      </c>
    </row>
    <row r="13" spans="1:16" ht="30" customHeight="1">
      <c r="A13" s="5" t="s">
        <v>19</v>
      </c>
      <c r="B13" s="26" t="s">
        <v>20</v>
      </c>
      <c r="C13" s="26"/>
      <c r="D13" s="26"/>
      <c r="E13" s="26"/>
      <c r="F13" s="27">
        <v>0</v>
      </c>
      <c r="G13" s="27"/>
      <c r="H13" s="6">
        <f t="shared" si="0"/>
        <v>0</v>
      </c>
      <c r="I13" s="28">
        <v>2654</v>
      </c>
      <c r="J13" s="28"/>
      <c r="K13" s="28">
        <v>2654</v>
      </c>
      <c r="L13" s="28"/>
      <c r="M13" s="28">
        <v>27.05</v>
      </c>
      <c r="N13" s="28"/>
      <c r="O13" s="3">
        <v>0</v>
      </c>
      <c r="P13" s="4">
        <f t="shared" si="2"/>
        <v>0.01019216277317257</v>
      </c>
    </row>
    <row r="14" spans="1:16" ht="30" customHeight="1">
      <c r="A14" s="5" t="s">
        <v>21</v>
      </c>
      <c r="B14" s="26" t="s">
        <v>22</v>
      </c>
      <c r="C14" s="26"/>
      <c r="D14" s="26"/>
      <c r="E14" s="26"/>
      <c r="F14" s="27">
        <v>0</v>
      </c>
      <c r="G14" s="27"/>
      <c r="H14" s="6">
        <f t="shared" si="0"/>
        <v>0</v>
      </c>
      <c r="I14" s="28">
        <v>796</v>
      </c>
      <c r="J14" s="28"/>
      <c r="K14" s="28">
        <v>796</v>
      </c>
      <c r="L14" s="28"/>
      <c r="M14" s="28">
        <v>92</v>
      </c>
      <c r="N14" s="28"/>
      <c r="O14" s="3">
        <v>0</v>
      </c>
      <c r="P14" s="4">
        <f t="shared" si="2"/>
        <v>0.11557788944723618</v>
      </c>
    </row>
    <row r="15" spans="1:16" ht="30" customHeight="1">
      <c r="A15" s="5" t="s">
        <v>23</v>
      </c>
      <c r="B15" s="26" t="s">
        <v>24</v>
      </c>
      <c r="C15" s="26"/>
      <c r="D15" s="26"/>
      <c r="E15" s="26"/>
      <c r="F15" s="27">
        <v>12700</v>
      </c>
      <c r="G15" s="27"/>
      <c r="H15" s="6">
        <f t="shared" si="0"/>
        <v>1685.5796668657508</v>
      </c>
      <c r="I15" s="28">
        <v>4132</v>
      </c>
      <c r="J15" s="28"/>
      <c r="K15" s="28">
        <v>3282</v>
      </c>
      <c r="L15" s="28"/>
      <c r="M15" s="28">
        <v>2008.8300000000002</v>
      </c>
      <c r="N15" s="28"/>
      <c r="O15" s="3">
        <f t="shared" si="1"/>
        <v>1.191773987007874</v>
      </c>
      <c r="P15" s="4">
        <f t="shared" si="2"/>
        <v>0.6120749542961609</v>
      </c>
    </row>
    <row r="16" spans="1:16" ht="30" customHeight="1">
      <c r="A16" s="5" t="s">
        <v>25</v>
      </c>
      <c r="B16" s="26" t="s">
        <v>26</v>
      </c>
      <c r="C16" s="26"/>
      <c r="D16" s="26"/>
      <c r="E16" s="26"/>
      <c r="F16" s="27">
        <v>6303</v>
      </c>
      <c r="G16" s="27"/>
      <c r="H16" s="6">
        <f t="shared" si="0"/>
        <v>836.551861437388</v>
      </c>
      <c r="I16" s="28">
        <v>2539</v>
      </c>
      <c r="J16" s="28"/>
      <c r="K16" s="28">
        <v>2539</v>
      </c>
      <c r="L16" s="28"/>
      <c r="M16" s="28">
        <v>512</v>
      </c>
      <c r="N16" s="28"/>
      <c r="O16" s="3">
        <f t="shared" si="1"/>
        <v>0.6120361732508329</v>
      </c>
      <c r="P16" s="4">
        <f t="shared" si="2"/>
        <v>0.20165419456478928</v>
      </c>
    </row>
    <row r="17" spans="1:16" ht="30" customHeight="1">
      <c r="A17" s="5" t="s">
        <v>27</v>
      </c>
      <c r="B17" s="26" t="s">
        <v>28</v>
      </c>
      <c r="C17" s="26"/>
      <c r="D17" s="26"/>
      <c r="E17" s="26"/>
      <c r="F17" s="27">
        <v>15178</v>
      </c>
      <c r="G17" s="27"/>
      <c r="H17" s="6">
        <f t="shared" si="0"/>
        <v>2014.466786117194</v>
      </c>
      <c r="I17" s="28">
        <v>5509</v>
      </c>
      <c r="J17" s="28"/>
      <c r="K17" s="28">
        <v>5200</v>
      </c>
      <c r="L17" s="28"/>
      <c r="M17" s="28">
        <v>3162.96</v>
      </c>
      <c r="N17" s="28"/>
      <c r="O17" s="3">
        <f t="shared" si="1"/>
        <v>1.570122685465806</v>
      </c>
      <c r="P17" s="4">
        <f t="shared" si="2"/>
        <v>0.6082615384615385</v>
      </c>
    </row>
    <row r="18" spans="1:16" ht="30" customHeight="1">
      <c r="A18" s="5" t="s">
        <v>29</v>
      </c>
      <c r="B18" s="26" t="s">
        <v>30</v>
      </c>
      <c r="C18" s="26"/>
      <c r="D18" s="26"/>
      <c r="E18" s="26"/>
      <c r="F18" s="27">
        <v>225575.93</v>
      </c>
      <c r="G18" s="27"/>
      <c r="H18" s="6">
        <f t="shared" si="0"/>
        <v>29939.070940341095</v>
      </c>
      <c r="I18" s="28">
        <v>73994</v>
      </c>
      <c r="J18" s="28"/>
      <c r="K18" s="28">
        <v>73994</v>
      </c>
      <c r="L18" s="28"/>
      <c r="M18" s="28">
        <v>42001.56</v>
      </c>
      <c r="N18" s="28"/>
      <c r="O18" s="3">
        <f t="shared" si="1"/>
        <v>1.4029012484621033</v>
      </c>
      <c r="P18" s="4">
        <f t="shared" si="2"/>
        <v>0.5676346730816012</v>
      </c>
    </row>
    <row r="19" spans="1:16" ht="30" customHeight="1">
      <c r="A19" s="5" t="s">
        <v>31</v>
      </c>
      <c r="B19" s="26" t="s">
        <v>32</v>
      </c>
      <c r="C19" s="26"/>
      <c r="D19" s="26"/>
      <c r="E19" s="26"/>
      <c r="F19" s="27">
        <v>6035</v>
      </c>
      <c r="G19" s="27"/>
      <c r="H19" s="6">
        <f t="shared" si="0"/>
        <v>800.9821487822682</v>
      </c>
      <c r="I19" s="28">
        <v>1195</v>
      </c>
      <c r="J19" s="28"/>
      <c r="K19" s="28">
        <v>1195</v>
      </c>
      <c r="L19" s="28"/>
      <c r="M19" s="28">
        <v>248.26000000000002</v>
      </c>
      <c r="N19" s="28"/>
      <c r="O19" s="3">
        <f t="shared" si="1"/>
        <v>0.3099444855012428</v>
      </c>
      <c r="P19" s="4">
        <f t="shared" si="2"/>
        <v>0.2077489539748954</v>
      </c>
    </row>
    <row r="20" spans="1:16" ht="30" customHeight="1">
      <c r="A20" s="5" t="s">
        <v>33</v>
      </c>
      <c r="B20" s="26" t="s">
        <v>34</v>
      </c>
      <c r="C20" s="26"/>
      <c r="D20" s="26"/>
      <c r="E20" s="26"/>
      <c r="F20" s="27">
        <v>1000</v>
      </c>
      <c r="G20" s="27"/>
      <c r="H20" s="6">
        <f t="shared" si="0"/>
        <v>132.72280841462606</v>
      </c>
      <c r="I20" s="28">
        <v>0</v>
      </c>
      <c r="J20" s="28"/>
      <c r="K20" s="28">
        <v>0</v>
      </c>
      <c r="L20" s="28"/>
      <c r="M20" s="28">
        <v>0</v>
      </c>
      <c r="N20" s="28"/>
      <c r="O20" s="3">
        <f t="shared" si="1"/>
        <v>0</v>
      </c>
      <c r="P20" s="4">
        <v>0</v>
      </c>
    </row>
    <row r="21" spans="1:16" ht="30" customHeight="1">
      <c r="A21" s="5" t="s">
        <v>35</v>
      </c>
      <c r="B21" s="26" t="s">
        <v>36</v>
      </c>
      <c r="C21" s="26"/>
      <c r="D21" s="26"/>
      <c r="E21" s="26"/>
      <c r="F21" s="27">
        <v>14951.39</v>
      </c>
      <c r="G21" s="27"/>
      <c r="H21" s="6">
        <f t="shared" si="0"/>
        <v>1984.3904705023556</v>
      </c>
      <c r="I21" s="28">
        <v>7300</v>
      </c>
      <c r="J21" s="28"/>
      <c r="K21" s="28">
        <v>6300</v>
      </c>
      <c r="L21" s="28"/>
      <c r="M21" s="28">
        <v>354.79</v>
      </c>
      <c r="N21" s="28"/>
      <c r="O21" s="3">
        <f t="shared" si="1"/>
        <v>0.17879041714516178</v>
      </c>
      <c r="P21" s="4">
        <f t="shared" si="2"/>
        <v>0.05631587301587302</v>
      </c>
    </row>
    <row r="22" spans="1:16" ht="30" customHeight="1">
      <c r="A22" s="5" t="s">
        <v>37</v>
      </c>
      <c r="B22" s="26" t="s">
        <v>38</v>
      </c>
      <c r="C22" s="26"/>
      <c r="D22" s="26"/>
      <c r="E22" s="26"/>
      <c r="F22" s="27">
        <v>6452.21</v>
      </c>
      <c r="G22" s="27"/>
      <c r="H22" s="6">
        <f t="shared" si="0"/>
        <v>856.3554316809343</v>
      </c>
      <c r="I22" s="28">
        <v>1593</v>
      </c>
      <c r="J22" s="28"/>
      <c r="K22" s="28">
        <v>1593</v>
      </c>
      <c r="L22" s="28"/>
      <c r="M22" s="28">
        <v>461.21000000000004</v>
      </c>
      <c r="N22" s="28"/>
      <c r="O22" s="3">
        <f t="shared" si="1"/>
        <v>0.5385731005345457</v>
      </c>
      <c r="P22" s="4">
        <f t="shared" si="2"/>
        <v>0.28952291274325176</v>
      </c>
    </row>
    <row r="23" spans="1:16" ht="30" customHeight="1">
      <c r="A23" s="5" t="s">
        <v>39</v>
      </c>
      <c r="B23" s="26" t="s">
        <v>40</v>
      </c>
      <c r="C23" s="26"/>
      <c r="D23" s="26"/>
      <c r="E23" s="26"/>
      <c r="F23" s="27">
        <v>7244.64</v>
      </c>
      <c r="G23" s="27"/>
      <c r="H23" s="6">
        <f t="shared" si="0"/>
        <v>961.5289667529365</v>
      </c>
      <c r="I23" s="28">
        <v>1991</v>
      </c>
      <c r="J23" s="28"/>
      <c r="K23" s="28">
        <v>1991</v>
      </c>
      <c r="L23" s="28"/>
      <c r="M23" s="28">
        <v>607.84</v>
      </c>
      <c r="N23" s="28"/>
      <c r="O23" s="3">
        <f t="shared" si="1"/>
        <v>0.6321598423110051</v>
      </c>
      <c r="P23" s="4">
        <f t="shared" si="2"/>
        <v>0.3052938221998996</v>
      </c>
    </row>
    <row r="24" spans="1:16" ht="30" customHeight="1">
      <c r="A24" s="5" t="s">
        <v>41</v>
      </c>
      <c r="B24" s="26" t="s">
        <v>42</v>
      </c>
      <c r="C24" s="26"/>
      <c r="D24" s="26"/>
      <c r="E24" s="26"/>
      <c r="F24" s="27">
        <v>2618.55</v>
      </c>
      <c r="G24" s="27"/>
      <c r="H24" s="6">
        <f t="shared" si="0"/>
        <v>347.54130997411903</v>
      </c>
      <c r="I24" s="28">
        <v>1327</v>
      </c>
      <c r="J24" s="28"/>
      <c r="K24" s="28">
        <v>1692</v>
      </c>
      <c r="L24" s="28"/>
      <c r="M24" s="28">
        <v>726.6</v>
      </c>
      <c r="N24" s="28"/>
      <c r="O24" s="3">
        <f t="shared" si="1"/>
        <v>2.0906867159305724</v>
      </c>
      <c r="P24" s="4">
        <f t="shared" si="2"/>
        <v>0.4294326241134752</v>
      </c>
    </row>
    <row r="25" spans="1:16" ht="30" customHeight="1">
      <c r="A25" s="5" t="s">
        <v>43</v>
      </c>
      <c r="B25" s="29" t="s">
        <v>44</v>
      </c>
      <c r="C25" s="26"/>
      <c r="D25" s="26"/>
      <c r="E25" s="26"/>
      <c r="F25" s="27">
        <v>3719.73</v>
      </c>
      <c r="G25" s="27"/>
      <c r="H25" s="6">
        <f t="shared" si="0"/>
        <v>493.69301214413696</v>
      </c>
      <c r="I25" s="28">
        <v>730</v>
      </c>
      <c r="J25" s="28"/>
      <c r="K25" s="28">
        <v>1160</v>
      </c>
      <c r="L25" s="28"/>
      <c r="M25" s="28">
        <v>346.37</v>
      </c>
      <c r="N25" s="28"/>
      <c r="O25" s="3">
        <f t="shared" si="1"/>
        <v>0.7015898371656007</v>
      </c>
      <c r="P25" s="4">
        <f t="shared" si="2"/>
        <v>0.2985948275862069</v>
      </c>
    </row>
    <row r="26" spans="1:16" ht="30" customHeight="1">
      <c r="A26" s="5" t="s">
        <v>45</v>
      </c>
      <c r="B26" s="26" t="s">
        <v>46</v>
      </c>
      <c r="C26" s="26"/>
      <c r="D26" s="26"/>
      <c r="E26" s="26"/>
      <c r="F26" s="27">
        <v>134039.78</v>
      </c>
      <c r="G26" s="27"/>
      <c r="H26" s="6">
        <f t="shared" si="0"/>
        <v>17790.136040878624</v>
      </c>
      <c r="I26" s="28">
        <v>30279</v>
      </c>
      <c r="J26" s="28"/>
      <c r="K26" s="28">
        <v>150157</v>
      </c>
      <c r="L26" s="28"/>
      <c r="M26" s="28">
        <v>73036.94</v>
      </c>
      <c r="N26" s="28"/>
      <c r="O26" s="3">
        <f t="shared" si="1"/>
        <v>4.105473945346673</v>
      </c>
      <c r="P26" s="4">
        <f t="shared" si="2"/>
        <v>0.4864038306572454</v>
      </c>
    </row>
    <row r="27" spans="1:16" ht="30" customHeight="1">
      <c r="A27" s="5" t="s">
        <v>47</v>
      </c>
      <c r="B27" s="26" t="s">
        <v>48</v>
      </c>
      <c r="C27" s="26"/>
      <c r="D27" s="26"/>
      <c r="E27" s="26"/>
      <c r="F27" s="27">
        <v>49362.1</v>
      </c>
      <c r="G27" s="27"/>
      <c r="H27" s="6">
        <f t="shared" si="0"/>
        <v>6551.476541243612</v>
      </c>
      <c r="I27" s="28">
        <v>14623</v>
      </c>
      <c r="J27" s="28"/>
      <c r="K27" s="28">
        <v>16623</v>
      </c>
      <c r="L27" s="28"/>
      <c r="M27" s="28">
        <v>6691.6900000000005</v>
      </c>
      <c r="N27" s="28"/>
      <c r="O27" s="3">
        <f t="shared" si="1"/>
        <v>1.0214018103970457</v>
      </c>
      <c r="P27" s="4">
        <f t="shared" si="2"/>
        <v>0.4025560969740721</v>
      </c>
    </row>
    <row r="28" spans="1:16" ht="30" customHeight="1">
      <c r="A28" s="5" t="s">
        <v>49</v>
      </c>
      <c r="B28" s="26" t="s">
        <v>50</v>
      </c>
      <c r="C28" s="26"/>
      <c r="D28" s="26"/>
      <c r="E28" s="26"/>
      <c r="F28" s="27">
        <v>971.25</v>
      </c>
      <c r="G28" s="27"/>
      <c r="H28" s="6">
        <f t="shared" si="0"/>
        <v>128.90702767270554</v>
      </c>
      <c r="I28" s="28">
        <v>199</v>
      </c>
      <c r="J28" s="28"/>
      <c r="K28" s="28">
        <v>199</v>
      </c>
      <c r="L28" s="28"/>
      <c r="M28" s="28">
        <v>66</v>
      </c>
      <c r="N28" s="28"/>
      <c r="O28" s="3">
        <f t="shared" si="1"/>
        <v>0.5119969111969113</v>
      </c>
      <c r="P28" s="4">
        <f t="shared" si="2"/>
        <v>0.3316582914572864</v>
      </c>
    </row>
    <row r="29" spans="1:16" ht="30" customHeight="1">
      <c r="A29" s="5" t="s">
        <v>51</v>
      </c>
      <c r="B29" s="26" t="s">
        <v>52</v>
      </c>
      <c r="C29" s="26"/>
      <c r="D29" s="26"/>
      <c r="E29" s="26"/>
      <c r="F29" s="27">
        <v>119722.5</v>
      </c>
      <c r="G29" s="27"/>
      <c r="H29" s="6">
        <f t="shared" si="0"/>
        <v>15889.906430420067</v>
      </c>
      <c r="I29" s="28">
        <v>37162</v>
      </c>
      <c r="J29" s="28"/>
      <c r="K29" s="28">
        <v>37162</v>
      </c>
      <c r="L29" s="28"/>
      <c r="M29" s="28">
        <v>20768.45</v>
      </c>
      <c r="N29" s="28"/>
      <c r="O29" s="3">
        <f t="shared" si="1"/>
        <v>1.3070215416901585</v>
      </c>
      <c r="P29" s="4">
        <f t="shared" si="2"/>
        <v>0.5588625477638448</v>
      </c>
    </row>
    <row r="30" spans="1:16" ht="30" customHeight="1">
      <c r="A30" s="5" t="s">
        <v>53</v>
      </c>
      <c r="B30" s="26" t="s">
        <v>54</v>
      </c>
      <c r="C30" s="26"/>
      <c r="D30" s="26"/>
      <c r="E30" s="26"/>
      <c r="F30" s="27">
        <v>11136.4</v>
      </c>
      <c r="G30" s="27"/>
      <c r="H30" s="6">
        <f t="shared" si="0"/>
        <v>1478.0542836286415</v>
      </c>
      <c r="I30" s="28">
        <v>2000</v>
      </c>
      <c r="J30" s="28"/>
      <c r="K30" s="28">
        <v>2000</v>
      </c>
      <c r="L30" s="28"/>
      <c r="M30" s="28">
        <v>68</v>
      </c>
      <c r="N30" s="28"/>
      <c r="O30" s="3">
        <f t="shared" si="1"/>
        <v>0.046006429366761255</v>
      </c>
      <c r="P30" s="4">
        <f t="shared" si="2"/>
        <v>0.034</v>
      </c>
    </row>
    <row r="31" spans="1:16" ht="30" customHeight="1">
      <c r="A31" s="5" t="s">
        <v>55</v>
      </c>
      <c r="B31" s="26" t="s">
        <v>56</v>
      </c>
      <c r="C31" s="26"/>
      <c r="D31" s="26"/>
      <c r="E31" s="26"/>
      <c r="F31" s="27">
        <v>397</v>
      </c>
      <c r="G31" s="27"/>
      <c r="H31" s="6">
        <f t="shared" si="0"/>
        <v>52.69095494060654</v>
      </c>
      <c r="I31" s="28">
        <v>967</v>
      </c>
      <c r="J31" s="28"/>
      <c r="K31" s="28">
        <v>967</v>
      </c>
      <c r="L31" s="28"/>
      <c r="M31" s="28">
        <v>450</v>
      </c>
      <c r="N31" s="28"/>
      <c r="O31" s="3">
        <f t="shared" si="1"/>
        <v>8.540365239294712</v>
      </c>
      <c r="P31" s="4">
        <f t="shared" si="2"/>
        <v>0.4653567735263702</v>
      </c>
    </row>
    <row r="32" spans="1:16" ht="30" customHeight="1">
      <c r="A32" s="5" t="s">
        <v>57</v>
      </c>
      <c r="B32" s="26" t="s">
        <v>58</v>
      </c>
      <c r="C32" s="26"/>
      <c r="D32" s="26"/>
      <c r="E32" s="26"/>
      <c r="F32" s="27">
        <v>0</v>
      </c>
      <c r="G32" s="27"/>
      <c r="H32" s="6">
        <f t="shared" si="0"/>
        <v>0</v>
      </c>
      <c r="I32" s="28">
        <v>1327</v>
      </c>
      <c r="J32" s="28"/>
      <c r="K32" s="28">
        <v>0</v>
      </c>
      <c r="L32" s="28"/>
      <c r="M32" s="28">
        <v>0</v>
      </c>
      <c r="N32" s="28"/>
      <c r="O32" s="3">
        <v>0</v>
      </c>
      <c r="P32" s="4">
        <v>0</v>
      </c>
    </row>
    <row r="33" spans="1:16" ht="30" customHeight="1">
      <c r="A33" s="5" t="s">
        <v>59</v>
      </c>
      <c r="B33" s="26" t="s">
        <v>60</v>
      </c>
      <c r="C33" s="26"/>
      <c r="D33" s="26"/>
      <c r="E33" s="26"/>
      <c r="F33" s="27">
        <v>14961.970000000001</v>
      </c>
      <c r="G33" s="27"/>
      <c r="H33" s="6">
        <f t="shared" si="0"/>
        <v>1985.7946778153826</v>
      </c>
      <c r="I33" s="28">
        <v>4380</v>
      </c>
      <c r="J33" s="28"/>
      <c r="K33" s="28">
        <v>4480</v>
      </c>
      <c r="L33" s="28"/>
      <c r="M33" s="28">
        <v>2095.16</v>
      </c>
      <c r="N33" s="28"/>
      <c r="O33" s="3">
        <f t="shared" si="1"/>
        <v>1.0550738318550297</v>
      </c>
      <c r="P33" s="4">
        <f t="shared" si="2"/>
        <v>0.4676696428571428</v>
      </c>
    </row>
    <row r="34" spans="1:16" ht="30" customHeight="1">
      <c r="A34" s="5" t="s">
        <v>61</v>
      </c>
      <c r="B34" s="26" t="s">
        <v>62</v>
      </c>
      <c r="C34" s="26"/>
      <c r="D34" s="26"/>
      <c r="E34" s="26"/>
      <c r="F34" s="27">
        <v>2377.66</v>
      </c>
      <c r="G34" s="27"/>
      <c r="H34" s="6">
        <f t="shared" si="0"/>
        <v>315.56971265511976</v>
      </c>
      <c r="I34" s="28">
        <v>664</v>
      </c>
      <c r="J34" s="28"/>
      <c r="K34" s="28">
        <v>664</v>
      </c>
      <c r="L34" s="28"/>
      <c r="M34" s="28">
        <v>217.54</v>
      </c>
      <c r="N34" s="28"/>
      <c r="O34" s="3">
        <f t="shared" si="1"/>
        <v>0.6893563966252534</v>
      </c>
      <c r="P34" s="4">
        <f t="shared" si="2"/>
        <v>0.3276204819277108</v>
      </c>
    </row>
    <row r="35" spans="1:16" ht="30" customHeight="1">
      <c r="A35" s="5" t="s">
        <v>63</v>
      </c>
      <c r="B35" s="26" t="s">
        <v>64</v>
      </c>
      <c r="C35" s="26"/>
      <c r="D35" s="26"/>
      <c r="E35" s="26"/>
      <c r="F35" s="27">
        <v>1750</v>
      </c>
      <c r="G35" s="27"/>
      <c r="H35" s="6">
        <f t="shared" si="0"/>
        <v>232.2649147255956</v>
      </c>
      <c r="I35" s="28">
        <v>1593</v>
      </c>
      <c r="J35" s="28"/>
      <c r="K35" s="28">
        <v>1593</v>
      </c>
      <c r="L35" s="28"/>
      <c r="M35" s="28">
        <v>187.5</v>
      </c>
      <c r="N35" s="28"/>
      <c r="O35" s="3">
        <f t="shared" si="1"/>
        <v>0.8072678571428572</v>
      </c>
      <c r="P35" s="4">
        <f t="shared" si="2"/>
        <v>0.11770244821092278</v>
      </c>
    </row>
    <row r="36" spans="1:16" ht="30" customHeight="1">
      <c r="A36" s="5" t="s">
        <v>65</v>
      </c>
      <c r="B36" s="26" t="s">
        <v>66</v>
      </c>
      <c r="C36" s="26"/>
      <c r="D36" s="26"/>
      <c r="E36" s="26"/>
      <c r="F36" s="27">
        <v>404250</v>
      </c>
      <c r="G36" s="27"/>
      <c r="H36" s="6">
        <f t="shared" si="0"/>
        <v>53653.19530161258</v>
      </c>
      <c r="I36" s="28">
        <v>111550</v>
      </c>
      <c r="J36" s="28"/>
      <c r="K36" s="28">
        <v>131395</v>
      </c>
      <c r="L36" s="28"/>
      <c r="M36" s="28">
        <v>72267.55</v>
      </c>
      <c r="N36" s="28"/>
      <c r="O36" s="3">
        <f t="shared" si="1"/>
        <v>1.3469384179962895</v>
      </c>
      <c r="P36" s="4">
        <f t="shared" si="2"/>
        <v>0.5500022831919023</v>
      </c>
    </row>
    <row r="37" spans="1:16" ht="30" customHeight="1">
      <c r="A37" s="5" t="s">
        <v>67</v>
      </c>
      <c r="B37" s="26" t="s">
        <v>68</v>
      </c>
      <c r="C37" s="26"/>
      <c r="D37" s="26"/>
      <c r="E37" s="26"/>
      <c r="F37" s="27">
        <v>2350</v>
      </c>
      <c r="G37" s="27"/>
      <c r="H37" s="6">
        <f t="shared" si="0"/>
        <v>311.89859977437123</v>
      </c>
      <c r="I37" s="28">
        <v>2967</v>
      </c>
      <c r="J37" s="28"/>
      <c r="K37" s="28">
        <v>3240</v>
      </c>
      <c r="L37" s="28"/>
      <c r="M37" s="28">
        <v>200</v>
      </c>
      <c r="N37" s="28"/>
      <c r="O37" s="3">
        <f t="shared" si="1"/>
        <v>0.6412340425531915</v>
      </c>
      <c r="P37" s="4">
        <f t="shared" si="2"/>
        <v>0.06172839506172839</v>
      </c>
    </row>
    <row r="38" spans="1:16" ht="30" customHeight="1">
      <c r="A38" s="5" t="s">
        <v>69</v>
      </c>
      <c r="B38" s="26" t="s">
        <v>70</v>
      </c>
      <c r="C38" s="26"/>
      <c r="D38" s="26"/>
      <c r="E38" s="26"/>
      <c r="F38" s="27">
        <v>34146.13</v>
      </c>
      <c r="G38" s="27"/>
      <c r="H38" s="6">
        <f t="shared" si="0"/>
        <v>4531.970270090915</v>
      </c>
      <c r="I38" s="28">
        <v>3000</v>
      </c>
      <c r="J38" s="28"/>
      <c r="K38" s="28">
        <v>4933</v>
      </c>
      <c r="L38" s="28"/>
      <c r="M38" s="28">
        <v>2615.34</v>
      </c>
      <c r="N38" s="28"/>
      <c r="O38" s="3">
        <f t="shared" si="1"/>
        <v>0.5770867512658097</v>
      </c>
      <c r="P38" s="4">
        <f t="shared" si="2"/>
        <v>0.5301723089397933</v>
      </c>
    </row>
    <row r="39" spans="1:16" ht="30" customHeight="1">
      <c r="A39" s="5" t="s">
        <v>71</v>
      </c>
      <c r="B39" s="26" t="s">
        <v>72</v>
      </c>
      <c r="C39" s="26"/>
      <c r="D39" s="26"/>
      <c r="E39" s="26"/>
      <c r="F39" s="27">
        <v>15405.42</v>
      </c>
      <c r="G39" s="27"/>
      <c r="H39" s="6">
        <f t="shared" si="0"/>
        <v>2044.6506072068485</v>
      </c>
      <c r="I39" s="28">
        <v>3982</v>
      </c>
      <c r="J39" s="28"/>
      <c r="K39" s="28">
        <v>3982</v>
      </c>
      <c r="L39" s="28"/>
      <c r="M39" s="28">
        <v>1942.22</v>
      </c>
      <c r="N39" s="28"/>
      <c r="O39" s="3">
        <f t="shared" si="1"/>
        <v>0.9499031243549348</v>
      </c>
      <c r="P39" s="4">
        <f t="shared" si="2"/>
        <v>0.4877498744349573</v>
      </c>
    </row>
    <row r="40" spans="1:16" ht="30" customHeight="1">
      <c r="A40" s="5" t="s">
        <v>73</v>
      </c>
      <c r="B40" s="26" t="s">
        <v>74</v>
      </c>
      <c r="C40" s="26"/>
      <c r="D40" s="26"/>
      <c r="E40" s="26"/>
      <c r="F40" s="27">
        <v>0</v>
      </c>
      <c r="G40" s="27"/>
      <c r="H40" s="6">
        <f t="shared" si="0"/>
        <v>0</v>
      </c>
      <c r="I40" s="28">
        <v>531</v>
      </c>
      <c r="J40" s="28"/>
      <c r="K40" s="28">
        <v>4631</v>
      </c>
      <c r="L40" s="28"/>
      <c r="M40" s="28">
        <v>1595.32</v>
      </c>
      <c r="N40" s="28"/>
      <c r="O40" s="3">
        <v>0</v>
      </c>
      <c r="P40" s="4">
        <f t="shared" si="2"/>
        <v>0.34448715180306627</v>
      </c>
    </row>
    <row r="41" spans="1:16" ht="30" customHeight="1">
      <c r="A41" s="5" t="s">
        <v>75</v>
      </c>
      <c r="B41" s="26" t="s">
        <v>76</v>
      </c>
      <c r="C41" s="26"/>
      <c r="D41" s="26"/>
      <c r="E41" s="26"/>
      <c r="F41" s="27">
        <v>2062.5</v>
      </c>
      <c r="G41" s="27"/>
      <c r="H41" s="6">
        <f t="shared" si="0"/>
        <v>273.7407923551662</v>
      </c>
      <c r="I41" s="28">
        <v>557</v>
      </c>
      <c r="J41" s="28"/>
      <c r="K41" s="28">
        <v>857</v>
      </c>
      <c r="L41" s="28"/>
      <c r="M41" s="28">
        <v>439.62</v>
      </c>
      <c r="N41" s="28"/>
      <c r="O41" s="3">
        <f t="shared" si="1"/>
        <v>1.6059718254545456</v>
      </c>
      <c r="P41" s="4">
        <f t="shared" si="2"/>
        <v>0.512975495915986</v>
      </c>
    </row>
    <row r="42" spans="1:16" ht="30" customHeight="1">
      <c r="A42" s="5" t="s">
        <v>77</v>
      </c>
      <c r="B42" s="26" t="s">
        <v>78</v>
      </c>
      <c r="C42" s="26"/>
      <c r="D42" s="26"/>
      <c r="E42" s="26"/>
      <c r="F42" s="27">
        <v>34711.56</v>
      </c>
      <c r="G42" s="27"/>
      <c r="H42" s="6">
        <f t="shared" si="0"/>
        <v>4607.015727652796</v>
      </c>
      <c r="I42" s="28">
        <v>9821</v>
      </c>
      <c r="J42" s="28"/>
      <c r="K42" s="28">
        <v>7000</v>
      </c>
      <c r="L42" s="28"/>
      <c r="M42" s="28">
        <v>3956.9100000000003</v>
      </c>
      <c r="N42" s="28"/>
      <c r="O42" s="3">
        <f t="shared" si="1"/>
        <v>0.8588878861969905</v>
      </c>
      <c r="P42" s="4">
        <f t="shared" si="2"/>
        <v>0.5652728571428571</v>
      </c>
    </row>
    <row r="43" spans="1:16" ht="30" customHeight="1">
      <c r="A43" s="5" t="s">
        <v>79</v>
      </c>
      <c r="B43" s="26" t="s">
        <v>80</v>
      </c>
      <c r="C43" s="26"/>
      <c r="D43" s="26"/>
      <c r="E43" s="26"/>
      <c r="F43" s="27">
        <v>9567.56</v>
      </c>
      <c r="G43" s="27"/>
      <c r="H43" s="6">
        <f t="shared" si="0"/>
        <v>1269.8334328754395</v>
      </c>
      <c r="I43" s="28">
        <v>1991</v>
      </c>
      <c r="J43" s="28"/>
      <c r="K43" s="28">
        <v>1991</v>
      </c>
      <c r="L43" s="28"/>
      <c r="M43" s="28">
        <v>1290.8</v>
      </c>
      <c r="N43" s="28"/>
      <c r="O43" s="3">
        <f t="shared" si="1"/>
        <v>1.0165112735117419</v>
      </c>
      <c r="P43" s="4">
        <f t="shared" si="2"/>
        <v>0.6483174284279256</v>
      </c>
    </row>
    <row r="44" spans="1:16" ht="30" customHeight="1">
      <c r="A44" s="5" t="s">
        <v>81</v>
      </c>
      <c r="B44" s="26" t="s">
        <v>82</v>
      </c>
      <c r="C44" s="26"/>
      <c r="D44" s="26"/>
      <c r="E44" s="26"/>
      <c r="F44" s="27">
        <v>330</v>
      </c>
      <c r="G44" s="27"/>
      <c r="H44" s="6">
        <f t="shared" si="0"/>
        <v>43.7985267768266</v>
      </c>
      <c r="I44" s="28">
        <v>5043</v>
      </c>
      <c r="J44" s="28"/>
      <c r="K44" s="28">
        <v>1912</v>
      </c>
      <c r="L44" s="28"/>
      <c r="M44" s="28">
        <v>0</v>
      </c>
      <c r="N44" s="28"/>
      <c r="O44" s="3">
        <f t="shared" si="1"/>
        <v>0</v>
      </c>
      <c r="P44" s="4">
        <f t="shared" si="2"/>
        <v>0</v>
      </c>
    </row>
    <row r="45" spans="1:16" ht="30" customHeight="1">
      <c r="A45" s="5" t="s">
        <v>83</v>
      </c>
      <c r="B45" s="26" t="s">
        <v>84</v>
      </c>
      <c r="C45" s="26"/>
      <c r="D45" s="26"/>
      <c r="E45" s="26"/>
      <c r="F45" s="27">
        <v>32050</v>
      </c>
      <c r="G45" s="27"/>
      <c r="H45" s="6">
        <f t="shared" si="0"/>
        <v>4253.766009688765</v>
      </c>
      <c r="I45" s="28">
        <v>0</v>
      </c>
      <c r="J45" s="28"/>
      <c r="K45" s="28">
        <v>0</v>
      </c>
      <c r="L45" s="28"/>
      <c r="M45" s="28">
        <v>0</v>
      </c>
      <c r="N45" s="28"/>
      <c r="O45" s="3">
        <f t="shared" si="1"/>
        <v>0</v>
      </c>
      <c r="P45" s="4">
        <v>0</v>
      </c>
    </row>
    <row r="46" spans="1:16" ht="30" customHeight="1">
      <c r="A46" s="5" t="s">
        <v>85</v>
      </c>
      <c r="B46" s="26" t="s">
        <v>86</v>
      </c>
      <c r="C46" s="26"/>
      <c r="D46" s="26"/>
      <c r="E46" s="26"/>
      <c r="F46" s="27">
        <v>4625</v>
      </c>
      <c r="G46" s="27"/>
      <c r="H46" s="6">
        <f t="shared" si="0"/>
        <v>613.8429889176455</v>
      </c>
      <c r="I46" s="28">
        <v>1858</v>
      </c>
      <c r="J46" s="28"/>
      <c r="K46" s="28">
        <v>3716</v>
      </c>
      <c r="L46" s="28"/>
      <c r="M46" s="28">
        <v>1335.66</v>
      </c>
      <c r="N46" s="28"/>
      <c r="O46" s="3">
        <f t="shared" si="1"/>
        <v>2.175898436756757</v>
      </c>
      <c r="P46" s="4">
        <f t="shared" si="2"/>
        <v>0.3594348762109796</v>
      </c>
    </row>
    <row r="47" spans="1:16" ht="30" customHeight="1">
      <c r="A47" s="5" t="s">
        <v>87</v>
      </c>
      <c r="B47" s="26" t="s">
        <v>88</v>
      </c>
      <c r="C47" s="26"/>
      <c r="D47" s="26"/>
      <c r="E47" s="26"/>
      <c r="F47" s="27">
        <v>11448.75</v>
      </c>
      <c r="G47" s="27"/>
      <c r="H47" s="6">
        <f t="shared" si="0"/>
        <v>1519.51025283695</v>
      </c>
      <c r="I47" s="28">
        <v>2787</v>
      </c>
      <c r="J47" s="28"/>
      <c r="K47" s="28">
        <v>4687</v>
      </c>
      <c r="L47" s="28"/>
      <c r="M47" s="28">
        <v>2536.29</v>
      </c>
      <c r="N47" s="28"/>
      <c r="O47" s="3">
        <f t="shared" si="1"/>
        <v>1.6691496455944972</v>
      </c>
      <c r="P47" s="4">
        <f t="shared" si="2"/>
        <v>0.5411329208448901</v>
      </c>
    </row>
    <row r="48" spans="1:16" ht="30" customHeight="1">
      <c r="A48" s="5" t="s">
        <v>89</v>
      </c>
      <c r="B48" s="29" t="s">
        <v>90</v>
      </c>
      <c r="C48" s="26"/>
      <c r="D48" s="26"/>
      <c r="E48" s="26"/>
      <c r="F48" s="27">
        <v>0</v>
      </c>
      <c r="G48" s="27"/>
      <c r="H48" s="6">
        <f t="shared" si="0"/>
        <v>0</v>
      </c>
      <c r="I48" s="28">
        <v>27</v>
      </c>
      <c r="J48" s="28"/>
      <c r="K48" s="28">
        <v>300</v>
      </c>
      <c r="L48" s="28"/>
      <c r="M48" s="28">
        <v>264.85</v>
      </c>
      <c r="N48" s="28"/>
      <c r="O48" s="3">
        <v>0</v>
      </c>
      <c r="P48" s="4">
        <f t="shared" si="2"/>
        <v>0.8828333333333334</v>
      </c>
    </row>
    <row r="49" spans="1:16" ht="30" customHeight="1">
      <c r="A49" s="5" t="s">
        <v>91</v>
      </c>
      <c r="B49" s="26" t="s">
        <v>92</v>
      </c>
      <c r="C49" s="26"/>
      <c r="D49" s="26"/>
      <c r="E49" s="26"/>
      <c r="F49" s="27">
        <v>11143.75</v>
      </c>
      <c r="G49" s="27"/>
      <c r="H49" s="6">
        <f t="shared" si="0"/>
        <v>1479.029796270489</v>
      </c>
      <c r="I49" s="28">
        <v>1479</v>
      </c>
      <c r="J49" s="28"/>
      <c r="K49" s="28">
        <v>1479</v>
      </c>
      <c r="L49" s="28"/>
      <c r="M49" s="28">
        <v>1479.02</v>
      </c>
      <c r="N49" s="28"/>
      <c r="O49" s="3">
        <f t="shared" si="1"/>
        <v>0.9999933765563658</v>
      </c>
      <c r="P49" s="4">
        <f t="shared" si="2"/>
        <v>1.0000135226504394</v>
      </c>
    </row>
    <row r="50" spans="1:16" ht="30" customHeight="1">
      <c r="A50" s="5" t="s">
        <v>93</v>
      </c>
      <c r="B50" s="26" t="s">
        <v>94</v>
      </c>
      <c r="C50" s="26"/>
      <c r="D50" s="26"/>
      <c r="E50" s="26"/>
      <c r="F50" s="27">
        <v>12423.73</v>
      </c>
      <c r="G50" s="27"/>
      <c r="H50" s="6">
        <f t="shared" si="0"/>
        <v>1648.9123365850419</v>
      </c>
      <c r="I50" s="28">
        <v>5972</v>
      </c>
      <c r="J50" s="28"/>
      <c r="K50" s="28">
        <v>5699</v>
      </c>
      <c r="L50" s="28"/>
      <c r="M50" s="28">
        <v>2596.59</v>
      </c>
      <c r="N50" s="28"/>
      <c r="O50" s="3">
        <f t="shared" si="1"/>
        <v>1.5747289545893226</v>
      </c>
      <c r="P50" s="4">
        <f t="shared" si="2"/>
        <v>0.4556220389542025</v>
      </c>
    </row>
    <row r="51" spans="1:16" ht="30" customHeight="1">
      <c r="A51" s="5" t="s">
        <v>95</v>
      </c>
      <c r="B51" s="26" t="s">
        <v>96</v>
      </c>
      <c r="C51" s="26"/>
      <c r="D51" s="26"/>
      <c r="E51" s="26"/>
      <c r="F51" s="27">
        <v>400</v>
      </c>
      <c r="G51" s="27"/>
      <c r="H51" s="6">
        <f t="shared" si="0"/>
        <v>53.08912336585042</v>
      </c>
      <c r="I51" s="28">
        <v>199</v>
      </c>
      <c r="J51" s="28"/>
      <c r="K51" s="28">
        <v>199</v>
      </c>
      <c r="L51" s="28"/>
      <c r="M51" s="28">
        <v>108.09</v>
      </c>
      <c r="N51" s="28"/>
      <c r="O51" s="3">
        <f t="shared" si="1"/>
        <v>2.0360102625</v>
      </c>
      <c r="P51" s="4">
        <f t="shared" si="2"/>
        <v>0.5431658291457286</v>
      </c>
    </row>
    <row r="52" spans="1:16" ht="30" customHeight="1">
      <c r="A52" s="5" t="s">
        <v>97</v>
      </c>
      <c r="B52" s="26" t="s">
        <v>98</v>
      </c>
      <c r="C52" s="26"/>
      <c r="D52" s="26"/>
      <c r="E52" s="26"/>
      <c r="F52" s="27">
        <v>0</v>
      </c>
      <c r="G52" s="27"/>
      <c r="H52" s="6">
        <f t="shared" si="0"/>
        <v>0</v>
      </c>
      <c r="I52" s="28">
        <v>3185</v>
      </c>
      <c r="J52" s="28"/>
      <c r="K52" s="28">
        <v>6067</v>
      </c>
      <c r="L52" s="28"/>
      <c r="M52" s="28">
        <v>424.66</v>
      </c>
      <c r="N52" s="28"/>
      <c r="O52" s="3">
        <v>0</v>
      </c>
      <c r="P52" s="4">
        <f t="shared" si="2"/>
        <v>0.06999505521674634</v>
      </c>
    </row>
    <row r="53" spans="1:16" ht="30" customHeight="1">
      <c r="A53" s="5" t="s">
        <v>99</v>
      </c>
      <c r="B53" s="26" t="s">
        <v>100</v>
      </c>
      <c r="C53" s="26"/>
      <c r="D53" s="26"/>
      <c r="E53" s="26"/>
      <c r="F53" s="27">
        <v>0</v>
      </c>
      <c r="G53" s="27"/>
      <c r="H53" s="6">
        <f t="shared" si="0"/>
        <v>0</v>
      </c>
      <c r="I53" s="28">
        <v>27</v>
      </c>
      <c r="J53" s="28"/>
      <c r="K53" s="28">
        <v>27</v>
      </c>
      <c r="L53" s="28"/>
      <c r="M53" s="28">
        <v>0</v>
      </c>
      <c r="N53" s="28"/>
      <c r="O53" s="3">
        <v>0</v>
      </c>
      <c r="P53" s="4">
        <f t="shared" si="2"/>
        <v>0</v>
      </c>
    </row>
    <row r="54" spans="1:16" ht="30" customHeight="1">
      <c r="A54" s="5" t="s">
        <v>101</v>
      </c>
      <c r="B54" s="26" t="s">
        <v>102</v>
      </c>
      <c r="C54" s="26"/>
      <c r="D54" s="26"/>
      <c r="E54" s="26"/>
      <c r="F54" s="27">
        <v>16612.5</v>
      </c>
      <c r="G54" s="27"/>
      <c r="H54" s="6">
        <f t="shared" si="0"/>
        <v>2204.857654787975</v>
      </c>
      <c r="I54" s="28">
        <v>4061</v>
      </c>
      <c r="J54" s="28"/>
      <c r="K54" s="28">
        <v>4061</v>
      </c>
      <c r="L54" s="28"/>
      <c r="M54" s="28">
        <v>2473.29</v>
      </c>
      <c r="N54" s="28"/>
      <c r="O54" s="3">
        <f t="shared" si="1"/>
        <v>1.1217458844243793</v>
      </c>
      <c r="P54" s="4">
        <f t="shared" si="2"/>
        <v>0.6090347205121891</v>
      </c>
    </row>
    <row r="55" spans="1:16" ht="30" customHeight="1">
      <c r="A55" s="5" t="s">
        <v>103</v>
      </c>
      <c r="B55" s="26" t="s">
        <v>104</v>
      </c>
      <c r="C55" s="26"/>
      <c r="D55" s="26"/>
      <c r="E55" s="26"/>
      <c r="F55" s="27">
        <v>0</v>
      </c>
      <c r="G55" s="27"/>
      <c r="H55" s="6">
        <f t="shared" si="0"/>
        <v>0</v>
      </c>
      <c r="I55" s="28">
        <v>25217</v>
      </c>
      <c r="J55" s="28"/>
      <c r="K55" s="28">
        <v>25217</v>
      </c>
      <c r="L55" s="28"/>
      <c r="M55" s="28">
        <v>3306.05</v>
      </c>
      <c r="N55" s="28"/>
      <c r="O55" s="3">
        <v>0</v>
      </c>
      <c r="P55" s="4">
        <f t="shared" si="2"/>
        <v>0.13110401713130032</v>
      </c>
    </row>
    <row r="56" spans="1:16" ht="30" customHeight="1">
      <c r="A56" s="5" t="s">
        <v>105</v>
      </c>
      <c r="B56" s="26" t="s">
        <v>106</v>
      </c>
      <c r="C56" s="26"/>
      <c r="D56" s="26"/>
      <c r="E56" s="26"/>
      <c r="F56" s="27">
        <v>600</v>
      </c>
      <c r="G56" s="27"/>
      <c r="H56" s="6">
        <f t="shared" si="0"/>
        <v>79.63368504877563</v>
      </c>
      <c r="I56" s="28">
        <v>398</v>
      </c>
      <c r="J56" s="28"/>
      <c r="K56" s="28">
        <v>398</v>
      </c>
      <c r="L56" s="28"/>
      <c r="M56" s="28">
        <v>229.45000000000002</v>
      </c>
      <c r="N56" s="28"/>
      <c r="O56" s="3">
        <f t="shared" si="1"/>
        <v>2.881318375</v>
      </c>
      <c r="P56" s="4">
        <f t="shared" si="2"/>
        <v>0.5765075376884422</v>
      </c>
    </row>
    <row r="57" spans="1:16" ht="30" customHeight="1">
      <c r="A57" s="5" t="s">
        <v>107</v>
      </c>
      <c r="B57" s="26" t="s">
        <v>108</v>
      </c>
      <c r="C57" s="26"/>
      <c r="D57" s="26"/>
      <c r="E57" s="26"/>
      <c r="F57" s="27">
        <v>809.53</v>
      </c>
      <c r="G57" s="27"/>
      <c r="H57" s="6">
        <f t="shared" si="0"/>
        <v>107.44309509589222</v>
      </c>
      <c r="I57" s="28">
        <v>5329</v>
      </c>
      <c r="J57" s="28"/>
      <c r="K57" s="28">
        <v>4419</v>
      </c>
      <c r="L57" s="28"/>
      <c r="M57" s="28">
        <v>1007.21</v>
      </c>
      <c r="N57" s="28"/>
      <c r="O57" s="3">
        <f t="shared" si="1"/>
        <v>9.374357645794476</v>
      </c>
      <c r="P57" s="4">
        <f t="shared" si="2"/>
        <v>0.22792713283548316</v>
      </c>
    </row>
    <row r="58" spans="1:16" ht="30" customHeight="1">
      <c r="A58" s="5" t="s">
        <v>109</v>
      </c>
      <c r="B58" s="26" t="s">
        <v>110</v>
      </c>
      <c r="C58" s="26"/>
      <c r="D58" s="26"/>
      <c r="E58" s="26"/>
      <c r="F58" s="27">
        <v>0</v>
      </c>
      <c r="G58" s="27"/>
      <c r="H58" s="6">
        <f t="shared" si="0"/>
        <v>0</v>
      </c>
      <c r="I58" s="28">
        <v>425</v>
      </c>
      <c r="J58" s="28"/>
      <c r="K58" s="28">
        <v>425</v>
      </c>
      <c r="L58" s="28"/>
      <c r="M58" s="28">
        <v>58.34</v>
      </c>
      <c r="N58" s="28"/>
      <c r="O58" s="3">
        <v>0</v>
      </c>
      <c r="P58" s="4">
        <f t="shared" si="2"/>
        <v>0.13727058823529412</v>
      </c>
    </row>
    <row r="59" spans="1:16" ht="30" customHeight="1">
      <c r="A59" s="5" t="s">
        <v>111</v>
      </c>
      <c r="B59" s="26" t="s">
        <v>112</v>
      </c>
      <c r="C59" s="26"/>
      <c r="D59" s="26"/>
      <c r="E59" s="26"/>
      <c r="F59" s="27">
        <v>0</v>
      </c>
      <c r="G59" s="27"/>
      <c r="H59" s="6">
        <f t="shared" si="0"/>
        <v>0</v>
      </c>
      <c r="I59" s="28">
        <v>5973</v>
      </c>
      <c r="J59" s="28"/>
      <c r="K59" s="28">
        <v>5973</v>
      </c>
      <c r="L59" s="28"/>
      <c r="M59" s="28">
        <v>846.33</v>
      </c>
      <c r="N59" s="28"/>
      <c r="O59" s="3">
        <v>0</v>
      </c>
      <c r="P59" s="4">
        <f t="shared" si="2"/>
        <v>0.14169261677548972</v>
      </c>
    </row>
    <row r="60" spans="1:16" ht="30" customHeight="1">
      <c r="A60" s="5" t="s">
        <v>113</v>
      </c>
      <c r="B60" s="26" t="s">
        <v>114</v>
      </c>
      <c r="C60" s="26"/>
      <c r="D60" s="26"/>
      <c r="E60" s="26"/>
      <c r="F60" s="27">
        <v>42500</v>
      </c>
      <c r="G60" s="27"/>
      <c r="H60" s="6">
        <f t="shared" si="0"/>
        <v>5640.719357621607</v>
      </c>
      <c r="I60" s="28">
        <v>0</v>
      </c>
      <c r="J60" s="28"/>
      <c r="K60" s="28">
        <v>0</v>
      </c>
      <c r="L60" s="28"/>
      <c r="M60" s="28">
        <v>0</v>
      </c>
      <c r="N60" s="28"/>
      <c r="O60" s="3">
        <f t="shared" si="1"/>
        <v>0</v>
      </c>
      <c r="P60" s="4">
        <v>0</v>
      </c>
    </row>
    <row r="61" spans="1:16" ht="30" customHeight="1">
      <c r="A61" s="5" t="s">
        <v>115</v>
      </c>
      <c r="B61" s="26" t="s">
        <v>116</v>
      </c>
      <c r="C61" s="26"/>
      <c r="D61" s="26"/>
      <c r="E61" s="26"/>
      <c r="F61" s="27">
        <v>10059.69</v>
      </c>
      <c r="G61" s="27"/>
      <c r="H61" s="6">
        <f t="shared" si="0"/>
        <v>1335.1503085805296</v>
      </c>
      <c r="I61" s="28">
        <v>3982</v>
      </c>
      <c r="J61" s="28"/>
      <c r="K61" s="28">
        <v>3982</v>
      </c>
      <c r="L61" s="28"/>
      <c r="M61" s="28">
        <v>1830.28</v>
      </c>
      <c r="N61" s="28"/>
      <c r="O61" s="3">
        <f t="shared" si="1"/>
        <v>1.3708419106354173</v>
      </c>
      <c r="P61" s="4">
        <f t="shared" si="2"/>
        <v>0.4596383726770467</v>
      </c>
    </row>
    <row r="62" spans="1:16" ht="30" customHeight="1">
      <c r="A62" s="5" t="s">
        <v>117</v>
      </c>
      <c r="B62" s="26" t="s">
        <v>118</v>
      </c>
      <c r="C62" s="26"/>
      <c r="D62" s="26"/>
      <c r="E62" s="26"/>
      <c r="F62" s="27">
        <v>0</v>
      </c>
      <c r="G62" s="27"/>
      <c r="H62" s="6">
        <f t="shared" si="0"/>
        <v>0</v>
      </c>
      <c r="I62" s="28">
        <v>0</v>
      </c>
      <c r="J62" s="28"/>
      <c r="K62" s="28">
        <v>1338</v>
      </c>
      <c r="L62" s="28"/>
      <c r="M62" s="28">
        <v>0</v>
      </c>
      <c r="N62" s="28"/>
      <c r="O62" s="3">
        <v>0</v>
      </c>
      <c r="P62" s="4">
        <f t="shared" si="2"/>
        <v>0</v>
      </c>
    </row>
    <row r="63" spans="1:16" ht="30" customHeight="1">
      <c r="A63" s="2" t="s">
        <v>119</v>
      </c>
      <c r="B63" s="23" t="s">
        <v>120</v>
      </c>
      <c r="C63" s="23"/>
      <c r="D63" s="23"/>
      <c r="E63" s="23"/>
      <c r="F63" s="24">
        <v>0</v>
      </c>
      <c r="G63" s="24"/>
      <c r="H63" s="6">
        <f t="shared" si="0"/>
        <v>0</v>
      </c>
      <c r="I63" s="25">
        <v>59683</v>
      </c>
      <c r="J63" s="25"/>
      <c r="K63" s="25">
        <v>44818</v>
      </c>
      <c r="L63" s="25"/>
      <c r="M63" s="25">
        <v>0</v>
      </c>
      <c r="N63" s="25"/>
      <c r="O63" s="3">
        <v>0</v>
      </c>
      <c r="P63" s="4">
        <f t="shared" si="2"/>
        <v>0</v>
      </c>
    </row>
    <row r="64" spans="1:16" ht="30" customHeight="1">
      <c r="A64" s="5" t="s">
        <v>121</v>
      </c>
      <c r="B64" s="26" t="s">
        <v>122</v>
      </c>
      <c r="C64" s="26"/>
      <c r="D64" s="26"/>
      <c r="E64" s="26"/>
      <c r="F64" s="27">
        <v>0</v>
      </c>
      <c r="G64" s="27"/>
      <c r="H64" s="6">
        <f t="shared" si="0"/>
        <v>0</v>
      </c>
      <c r="I64" s="28">
        <v>14865</v>
      </c>
      <c r="J64" s="28"/>
      <c r="K64" s="28">
        <v>0</v>
      </c>
      <c r="L64" s="28"/>
      <c r="M64" s="28">
        <v>0</v>
      </c>
      <c r="N64" s="28"/>
      <c r="O64" s="3">
        <v>0</v>
      </c>
      <c r="P64" s="4">
        <v>0</v>
      </c>
    </row>
    <row r="65" spans="1:16" ht="30" customHeight="1">
      <c r="A65" s="5" t="s">
        <v>123</v>
      </c>
      <c r="B65" s="26" t="s">
        <v>124</v>
      </c>
      <c r="C65" s="26"/>
      <c r="D65" s="26"/>
      <c r="E65" s="26"/>
      <c r="F65" s="27">
        <v>0</v>
      </c>
      <c r="G65" s="27"/>
      <c r="H65" s="6">
        <f t="shared" si="0"/>
        <v>0</v>
      </c>
      <c r="I65" s="28">
        <v>18274</v>
      </c>
      <c r="J65" s="28"/>
      <c r="K65" s="28">
        <v>18274</v>
      </c>
      <c r="L65" s="28"/>
      <c r="M65" s="28">
        <v>0</v>
      </c>
      <c r="N65" s="28"/>
      <c r="O65" s="3">
        <v>0</v>
      </c>
      <c r="P65" s="4">
        <f t="shared" si="2"/>
        <v>0</v>
      </c>
    </row>
    <row r="66" spans="1:16" ht="30" customHeight="1">
      <c r="A66" s="5" t="s">
        <v>125</v>
      </c>
      <c r="B66" s="26" t="s">
        <v>126</v>
      </c>
      <c r="C66" s="26"/>
      <c r="D66" s="26"/>
      <c r="E66" s="26"/>
      <c r="F66" s="27">
        <v>0</v>
      </c>
      <c r="G66" s="27"/>
      <c r="H66" s="6">
        <f t="shared" si="0"/>
        <v>0</v>
      </c>
      <c r="I66" s="28">
        <v>26544</v>
      </c>
      <c r="J66" s="28"/>
      <c r="K66" s="28">
        <v>26544</v>
      </c>
      <c r="L66" s="28"/>
      <c r="M66" s="28">
        <v>0</v>
      </c>
      <c r="N66" s="28"/>
      <c r="O66" s="3">
        <v>0</v>
      </c>
      <c r="P66" s="4">
        <f t="shared" si="2"/>
        <v>0</v>
      </c>
    </row>
    <row r="67" spans="1:16" ht="12.75" customHeight="1">
      <c r="A67" s="7"/>
      <c r="B67" s="18"/>
      <c r="C67" s="18"/>
      <c r="D67" s="18"/>
      <c r="E67" s="18"/>
      <c r="F67" s="7"/>
      <c r="G67" s="7"/>
      <c r="H67" s="7"/>
      <c r="I67" s="7"/>
      <c r="J67" s="7"/>
      <c r="K67" s="7"/>
      <c r="L67" s="7"/>
      <c r="M67" s="7"/>
      <c r="N67" s="7"/>
      <c r="O67" s="7"/>
      <c r="P67" s="1"/>
    </row>
    <row r="68" spans="1:1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</sheetData>
  <sheetProtection/>
  <mergeCells count="322">
    <mergeCell ref="B66:E66"/>
    <mergeCell ref="F66:G66"/>
    <mergeCell ref="I66:J66"/>
    <mergeCell ref="K66:L66"/>
    <mergeCell ref="M66:N66"/>
    <mergeCell ref="A1:P1"/>
    <mergeCell ref="B64:E64"/>
    <mergeCell ref="F64:G64"/>
    <mergeCell ref="I64:J64"/>
    <mergeCell ref="K64:L64"/>
    <mergeCell ref="M64:N64"/>
    <mergeCell ref="B65:E65"/>
    <mergeCell ref="F65:G65"/>
    <mergeCell ref="I65:J65"/>
    <mergeCell ref="K65:L65"/>
    <mergeCell ref="M65:N65"/>
    <mergeCell ref="B62:E62"/>
    <mergeCell ref="F62:G62"/>
    <mergeCell ref="I62:J62"/>
    <mergeCell ref="K62:L62"/>
    <mergeCell ref="M62:N62"/>
    <mergeCell ref="B63:E63"/>
    <mergeCell ref="F63:G63"/>
    <mergeCell ref="I63:J63"/>
    <mergeCell ref="K63:L63"/>
    <mergeCell ref="M63:N63"/>
    <mergeCell ref="B60:E60"/>
    <mergeCell ref="F60:G60"/>
    <mergeCell ref="I60:J60"/>
    <mergeCell ref="K60:L60"/>
    <mergeCell ref="M60:N60"/>
    <mergeCell ref="B61:E61"/>
    <mergeCell ref="F61:G61"/>
    <mergeCell ref="I61:J61"/>
    <mergeCell ref="K61:L61"/>
    <mergeCell ref="M61:N61"/>
    <mergeCell ref="B58:E58"/>
    <mergeCell ref="F58:G58"/>
    <mergeCell ref="I58:J58"/>
    <mergeCell ref="K58:L58"/>
    <mergeCell ref="M58:N58"/>
    <mergeCell ref="B59:E59"/>
    <mergeCell ref="F59:G59"/>
    <mergeCell ref="I59:J59"/>
    <mergeCell ref="K59:L59"/>
    <mergeCell ref="M59:N59"/>
    <mergeCell ref="B56:E56"/>
    <mergeCell ref="F56:G56"/>
    <mergeCell ref="I56:J56"/>
    <mergeCell ref="K56:L56"/>
    <mergeCell ref="M56:N56"/>
    <mergeCell ref="B57:E57"/>
    <mergeCell ref="F57:G57"/>
    <mergeCell ref="I57:J57"/>
    <mergeCell ref="K57:L57"/>
    <mergeCell ref="M57:N57"/>
    <mergeCell ref="B54:E54"/>
    <mergeCell ref="F54:G54"/>
    <mergeCell ref="I54:J54"/>
    <mergeCell ref="K54:L54"/>
    <mergeCell ref="M54:N54"/>
    <mergeCell ref="B55:E55"/>
    <mergeCell ref="F55:G55"/>
    <mergeCell ref="I55:J55"/>
    <mergeCell ref="K55:L55"/>
    <mergeCell ref="M55:N55"/>
    <mergeCell ref="B52:E52"/>
    <mergeCell ref="F52:G52"/>
    <mergeCell ref="I52:J52"/>
    <mergeCell ref="K52:L52"/>
    <mergeCell ref="M52:N52"/>
    <mergeCell ref="B53:E53"/>
    <mergeCell ref="F53:G53"/>
    <mergeCell ref="I53:J53"/>
    <mergeCell ref="K53:L53"/>
    <mergeCell ref="M53:N53"/>
    <mergeCell ref="B50:E50"/>
    <mergeCell ref="F50:G50"/>
    <mergeCell ref="I50:J50"/>
    <mergeCell ref="K50:L50"/>
    <mergeCell ref="M50:N50"/>
    <mergeCell ref="B51:E51"/>
    <mergeCell ref="F51:G51"/>
    <mergeCell ref="I51:J51"/>
    <mergeCell ref="K51:L51"/>
    <mergeCell ref="M51:N51"/>
    <mergeCell ref="B48:E48"/>
    <mergeCell ref="F48:G48"/>
    <mergeCell ref="I48:J48"/>
    <mergeCell ref="K48:L48"/>
    <mergeCell ref="M48:N48"/>
    <mergeCell ref="B49:E49"/>
    <mergeCell ref="F49:G49"/>
    <mergeCell ref="I49:J49"/>
    <mergeCell ref="K49:L49"/>
    <mergeCell ref="M49:N49"/>
    <mergeCell ref="B46:E46"/>
    <mergeCell ref="F46:G46"/>
    <mergeCell ref="I46:J46"/>
    <mergeCell ref="K46:L46"/>
    <mergeCell ref="M46:N46"/>
    <mergeCell ref="B47:E47"/>
    <mergeCell ref="F47:G47"/>
    <mergeCell ref="I47:J47"/>
    <mergeCell ref="K47:L47"/>
    <mergeCell ref="M47:N47"/>
    <mergeCell ref="B44:E44"/>
    <mergeCell ref="F44:G44"/>
    <mergeCell ref="I44:J44"/>
    <mergeCell ref="K44:L44"/>
    <mergeCell ref="M44:N44"/>
    <mergeCell ref="B45:E45"/>
    <mergeCell ref="F45:G45"/>
    <mergeCell ref="I45:J45"/>
    <mergeCell ref="K45:L45"/>
    <mergeCell ref="M45:N45"/>
    <mergeCell ref="B42:E42"/>
    <mergeCell ref="F42:G42"/>
    <mergeCell ref="I42:J42"/>
    <mergeCell ref="K42:L42"/>
    <mergeCell ref="M42:N42"/>
    <mergeCell ref="B43:E43"/>
    <mergeCell ref="F43:G43"/>
    <mergeCell ref="I43:J43"/>
    <mergeCell ref="K43:L43"/>
    <mergeCell ref="M43:N43"/>
    <mergeCell ref="B40:E40"/>
    <mergeCell ref="F40:G40"/>
    <mergeCell ref="I40:J40"/>
    <mergeCell ref="K40:L40"/>
    <mergeCell ref="M40:N40"/>
    <mergeCell ref="B41:E41"/>
    <mergeCell ref="F41:G41"/>
    <mergeCell ref="I41:J41"/>
    <mergeCell ref="K41:L41"/>
    <mergeCell ref="M41:N41"/>
    <mergeCell ref="B38:E38"/>
    <mergeCell ref="F38:G38"/>
    <mergeCell ref="I38:J38"/>
    <mergeCell ref="K38:L38"/>
    <mergeCell ref="M38:N38"/>
    <mergeCell ref="B39:E39"/>
    <mergeCell ref="F39:G39"/>
    <mergeCell ref="I39:J39"/>
    <mergeCell ref="K39:L39"/>
    <mergeCell ref="M39:N39"/>
    <mergeCell ref="B36:E36"/>
    <mergeCell ref="F36:G36"/>
    <mergeCell ref="I36:J36"/>
    <mergeCell ref="K36:L36"/>
    <mergeCell ref="M36:N36"/>
    <mergeCell ref="B37:E37"/>
    <mergeCell ref="F37:G37"/>
    <mergeCell ref="I37:J37"/>
    <mergeCell ref="K37:L37"/>
    <mergeCell ref="M37:N37"/>
    <mergeCell ref="B34:E34"/>
    <mergeCell ref="F34:G34"/>
    <mergeCell ref="I34:J34"/>
    <mergeCell ref="K34:L34"/>
    <mergeCell ref="M34:N34"/>
    <mergeCell ref="B35:E35"/>
    <mergeCell ref="F35:G35"/>
    <mergeCell ref="I35:J35"/>
    <mergeCell ref="K35:L35"/>
    <mergeCell ref="M35:N35"/>
    <mergeCell ref="B32:E32"/>
    <mergeCell ref="F32:G32"/>
    <mergeCell ref="I32:J32"/>
    <mergeCell ref="K32:L32"/>
    <mergeCell ref="M32:N32"/>
    <mergeCell ref="B33:E33"/>
    <mergeCell ref="F33:G33"/>
    <mergeCell ref="I33:J33"/>
    <mergeCell ref="K33:L33"/>
    <mergeCell ref="M33:N33"/>
    <mergeCell ref="B30:E30"/>
    <mergeCell ref="F30:G30"/>
    <mergeCell ref="I30:J30"/>
    <mergeCell ref="K30:L30"/>
    <mergeCell ref="M30:N30"/>
    <mergeCell ref="B31:E31"/>
    <mergeCell ref="F31:G31"/>
    <mergeCell ref="I31:J31"/>
    <mergeCell ref="K31:L31"/>
    <mergeCell ref="M31:N31"/>
    <mergeCell ref="B28:E28"/>
    <mergeCell ref="F28:G28"/>
    <mergeCell ref="I28:J28"/>
    <mergeCell ref="K28:L28"/>
    <mergeCell ref="M28:N28"/>
    <mergeCell ref="B29:E29"/>
    <mergeCell ref="F29:G29"/>
    <mergeCell ref="I29:J29"/>
    <mergeCell ref="K29:L29"/>
    <mergeCell ref="M29:N29"/>
    <mergeCell ref="B26:E26"/>
    <mergeCell ref="F26:G26"/>
    <mergeCell ref="I26:J26"/>
    <mergeCell ref="K26:L26"/>
    <mergeCell ref="M26:N26"/>
    <mergeCell ref="B27:E27"/>
    <mergeCell ref="F27:G27"/>
    <mergeCell ref="I27:J27"/>
    <mergeCell ref="K27:L27"/>
    <mergeCell ref="M27:N27"/>
    <mergeCell ref="B24:E24"/>
    <mergeCell ref="F24:G24"/>
    <mergeCell ref="I24:J24"/>
    <mergeCell ref="K24:L24"/>
    <mergeCell ref="M24:N24"/>
    <mergeCell ref="B25:E25"/>
    <mergeCell ref="F25:G25"/>
    <mergeCell ref="I25:J25"/>
    <mergeCell ref="K25:L25"/>
    <mergeCell ref="M25:N25"/>
    <mergeCell ref="B22:E22"/>
    <mergeCell ref="F22:G22"/>
    <mergeCell ref="I22:J22"/>
    <mergeCell ref="K22:L22"/>
    <mergeCell ref="M22:N22"/>
    <mergeCell ref="B23:E23"/>
    <mergeCell ref="F23:G23"/>
    <mergeCell ref="I23:J23"/>
    <mergeCell ref="K23:L23"/>
    <mergeCell ref="M23:N23"/>
    <mergeCell ref="B20:E20"/>
    <mergeCell ref="F20:G20"/>
    <mergeCell ref="I20:J20"/>
    <mergeCell ref="K20:L20"/>
    <mergeCell ref="M20:N20"/>
    <mergeCell ref="B21:E21"/>
    <mergeCell ref="F21:G21"/>
    <mergeCell ref="I21:J21"/>
    <mergeCell ref="K21:L21"/>
    <mergeCell ref="M21:N21"/>
    <mergeCell ref="B18:E18"/>
    <mergeCell ref="F18:G18"/>
    <mergeCell ref="I18:J18"/>
    <mergeCell ref="K18:L18"/>
    <mergeCell ref="M18:N18"/>
    <mergeCell ref="B19:E19"/>
    <mergeCell ref="F19:G19"/>
    <mergeCell ref="I19:J19"/>
    <mergeCell ref="K19:L19"/>
    <mergeCell ref="M19:N19"/>
    <mergeCell ref="B16:E16"/>
    <mergeCell ref="F16:G16"/>
    <mergeCell ref="I16:J16"/>
    <mergeCell ref="K16:L16"/>
    <mergeCell ref="M16:N16"/>
    <mergeCell ref="B17:E17"/>
    <mergeCell ref="F17:G17"/>
    <mergeCell ref="I17:J17"/>
    <mergeCell ref="K17:L17"/>
    <mergeCell ref="M17:N17"/>
    <mergeCell ref="B14:E14"/>
    <mergeCell ref="F14:G14"/>
    <mergeCell ref="I14:J14"/>
    <mergeCell ref="K14:L14"/>
    <mergeCell ref="M14:N14"/>
    <mergeCell ref="B15:E15"/>
    <mergeCell ref="F15:G15"/>
    <mergeCell ref="I15:J15"/>
    <mergeCell ref="K15:L15"/>
    <mergeCell ref="M15:N15"/>
    <mergeCell ref="B12:E12"/>
    <mergeCell ref="F12:G12"/>
    <mergeCell ref="I12:J12"/>
    <mergeCell ref="K12:L12"/>
    <mergeCell ref="M12:N12"/>
    <mergeCell ref="B13:E13"/>
    <mergeCell ref="F13:G13"/>
    <mergeCell ref="I13:J13"/>
    <mergeCell ref="K13:L13"/>
    <mergeCell ref="M13:N13"/>
    <mergeCell ref="B10:E10"/>
    <mergeCell ref="F10:G10"/>
    <mergeCell ref="I10:J10"/>
    <mergeCell ref="K10:L10"/>
    <mergeCell ref="M10:N10"/>
    <mergeCell ref="B11:E11"/>
    <mergeCell ref="F11:G11"/>
    <mergeCell ref="I11:J11"/>
    <mergeCell ref="K11:L11"/>
    <mergeCell ref="M11:N11"/>
    <mergeCell ref="B8:E8"/>
    <mergeCell ref="F8:G8"/>
    <mergeCell ref="I8:J8"/>
    <mergeCell ref="K8:L8"/>
    <mergeCell ref="M8:N8"/>
    <mergeCell ref="B9:E9"/>
    <mergeCell ref="F9:G9"/>
    <mergeCell ref="I9:J9"/>
    <mergeCell ref="K9:L9"/>
    <mergeCell ref="M9:N9"/>
    <mergeCell ref="B6:E6"/>
    <mergeCell ref="F6:G6"/>
    <mergeCell ref="I6:J6"/>
    <mergeCell ref="K6:L6"/>
    <mergeCell ref="M6:N6"/>
    <mergeCell ref="B7:E7"/>
    <mergeCell ref="F7:G7"/>
    <mergeCell ref="I7:J7"/>
    <mergeCell ref="K7:L7"/>
    <mergeCell ref="M7:N7"/>
    <mergeCell ref="B4:E4"/>
    <mergeCell ref="F4:G4"/>
    <mergeCell ref="I4:J4"/>
    <mergeCell ref="K4:L4"/>
    <mergeCell ref="M4:N4"/>
    <mergeCell ref="B5:E5"/>
    <mergeCell ref="F5:G5"/>
    <mergeCell ref="I5:J5"/>
    <mergeCell ref="K5:L5"/>
    <mergeCell ref="M5:N5"/>
    <mergeCell ref="B2:E2"/>
    <mergeCell ref="B3:E3"/>
    <mergeCell ref="F3:G3"/>
    <mergeCell ref="I3:J3"/>
    <mergeCell ref="K3:L3"/>
    <mergeCell ref="M3:N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Katarina</cp:lastModifiedBy>
  <cp:lastPrinted>2023-07-14T07:43:33Z</cp:lastPrinted>
  <dcterms:created xsi:type="dcterms:W3CDTF">2023-07-14T07:19:56Z</dcterms:created>
  <dcterms:modified xsi:type="dcterms:W3CDTF">2023-07-14T09:40:00Z</dcterms:modified>
  <cp:category/>
  <cp:version/>
  <cp:contentType/>
  <cp:contentStatus/>
</cp:coreProperties>
</file>